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388" tabRatio="933" activeTab="0"/>
  </bookViews>
  <sheets>
    <sheet name="Contents" sheetId="1" r:id="rId1"/>
    <sheet name="CottonTable1" sheetId="2" r:id="rId2"/>
    <sheet name="CottonTable2" sheetId="3" r:id="rId3"/>
    <sheet name="CottonTable3" sheetId="4" r:id="rId4"/>
    <sheet name="CottonTable4" sheetId="5" r:id="rId5"/>
    <sheet name="CottonTable5" sheetId="6" r:id="rId6"/>
    <sheet name="CottonTable6" sheetId="7" r:id="rId7"/>
    <sheet name="CottonTable7" sheetId="8" r:id="rId8"/>
    <sheet name="CottonTable8" sheetId="9" r:id="rId9"/>
    <sheet name="CottonTable9" sheetId="10" r:id="rId10"/>
    <sheet name="CottonTable10" sheetId="11" r:id="rId11"/>
  </sheets>
  <definedNames/>
  <calcPr fullCalcOnLoad="1"/>
</workbook>
</file>

<file path=xl/sharedStrings.xml><?xml version="1.0" encoding="utf-8"?>
<sst xmlns="http://schemas.openxmlformats.org/spreadsheetml/2006/main" count="447" uniqueCount="243">
  <si>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</si>
  <si>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</si>
  <si>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</si>
  <si>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</si>
  <si>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</si>
  <si>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</si>
  <si>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</si>
  <si>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</si>
  <si>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</si>
  <si>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</si>
  <si>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</si>
  <si>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</si>
  <si>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</si>
  <si>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</si>
  <si>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</si>
  <si>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</si>
  <si>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</si>
  <si>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</si>
  <si>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</si>
  <si>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</si>
  <si>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</si>
  <si>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</si>
  <si>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World Agricultural Outlook Board.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</si>
  <si>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</si>
  <si>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</si>
  <si>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</si>
  <si>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</si>
  <si>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</si>
  <si>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</si>
  <si>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</si>
  <si>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</si>
  <si>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</si>
  <si>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</si>
  <si>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</si>
  <si>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</si>
  <si>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</si>
  <si>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</si>
  <si>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</si>
  <si>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</si>
  <si>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</si>
  <si>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</si>
  <si>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</si>
  <si>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</si>
  <si>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</si>
  <si>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</si>
  <si>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</si>
  <si>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</si>
  <si>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</si>
  <si>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</si>
  <si>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</si>
  <si>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</si>
  <si>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</si>
  <si>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</si>
  <si>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</si>
  <si>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</si>
  <si>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</si>
  <si>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</si>
  <si>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</si>
  <si>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</si>
  <si>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</si>
  <si>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</si>
  <si>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</si>
  <si>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</si>
  <si>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</si>
  <si>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</si>
  <si>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</si>
  <si>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</si>
  <si>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</si>
  <si>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</si>
  <si>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</si>
  <si>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</si>
  <si>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</si>
  <si>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</si>
  <si>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</si>
  <si>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</si>
  <si>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</si>
  <si>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</si>
  <si>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</si>
  <si>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</si>
  <si>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</si>
  <si>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</si>
  <si>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</si>
  <si>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</si>
  <si>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</si>
  <si>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</si>
  <si>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</si>
  <si>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</si>
  <si>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</si>
  <si>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</si>
  <si>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</si>
  <si>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</si>
  <si>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</si>
  <si>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</si>
  <si>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</si>
  <si>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NA = Not available. 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</si>
  <si>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SC.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</si>
  <si>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</si>
  <si>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</si>
  <si>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</si>
  <si>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</si>
  <si>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</si>
  <si>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</si>
  <si>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</si>
  <si>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</si>
  <si>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</si>
  <si>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</si>
  <si>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</si>
  <si>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</si>
  <si>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</si>
  <si>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</si>
  <si>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</si>
  <si>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</si>
  <si>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</si>
  <si>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</si>
  <si>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</si>
  <si>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</si>
  <si>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</si>
  <si>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</si>
  <si>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</si>
  <si>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</si>
  <si>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</si>
  <si>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</si>
  <si>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</si>
  <si>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</si>
  <si>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</si>
  <si>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</si>
  <si>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</si>
  <si>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</si>
  <si>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</si>
  <si>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</si>
  <si>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</si>
  <si>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</si>
  <si>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</si>
  <si>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</si>
  <si>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</si>
  <si>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</si>
  <si>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</si>
  <si>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</si>
  <si>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</si>
  <si>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</si>
  <si>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</si>
  <si>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</si>
  <si>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</si>
  <si>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</si>
  <si>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</si>
  <si>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</si>
  <si>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</si>
  <si>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</si>
  <si>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</si>
  <si>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</si>
  <si>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</si>
  <si>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</si>
  <si>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r>
      <t>World</t>
    </r>
    <r>
      <rPr>
        <vertAlign val="superscript"/>
        <sz val="8.8"/>
        <rFont val="Arial"/>
        <family val="2"/>
      </rPr>
      <t>1</t>
    </r>
  </si>
  <si>
    <t>Sources: USDA, Economic Research Service and U.S. Department of Commerce,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</si>
  <si>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</si>
  <si>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</si>
  <si>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</si>
  <si>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</si>
  <si>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</si>
  <si>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</si>
  <si>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</si>
  <si>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</si>
  <si>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</si>
  <si>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</si>
  <si>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</si>
  <si>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</si>
  <si>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</si>
  <si>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</si>
  <si>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</si>
  <si>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</si>
  <si>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</si>
  <si>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</si>
  <si>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</si>
  <si>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</si>
  <si>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</si>
  <si>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</si>
  <si>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</si>
  <si>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</si>
  <si>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</si>
  <si>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</si>
  <si>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</si>
  <si>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</si>
  <si>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</si>
  <si>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</si>
  <si>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</si>
  <si>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</si>
  <si>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</si>
  <si>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</si>
  <si>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</si>
  <si>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</si>
  <si>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</si>
  <si>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</si>
  <si>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</si>
  <si>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>Sources: USDA, National Agricultural Statistics Service; U.S. Department of Commerce,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</si>
  <si>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</si>
  <si>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    Madagascar</t>
  </si>
  <si>
    <t>Cotton and Wool Outlook Tables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</si>
  <si>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</si>
  <si>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</si>
  <si>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</si>
  <si>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</si>
  <si>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</si>
  <si>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</si>
  <si>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</si>
  <si>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"/>
        <rFont val="Calibri"/>
        <family val="2"/>
      </rPr>
      <t>—</t>
    </r>
    <r>
      <rPr>
        <sz val="8.8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</si>
  <si>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</si>
  <si>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>2019/20</t>
  </si>
  <si>
    <t xml:space="preserve">Note: 1 bale = 480 pounds. </t>
  </si>
  <si>
    <t>Note: Raw-fiber-equivalent pounds.</t>
  </si>
  <si>
    <t>Total all</t>
  </si>
  <si>
    <t>Jan.</t>
  </si>
  <si>
    <t>Feb.</t>
  </si>
  <si>
    <t>Table 10—U.S. actual and projected cotton acreage</t>
  </si>
  <si>
    <t>Mar.</t>
  </si>
  <si>
    <t>Apr.</t>
  </si>
  <si>
    <t xml:space="preserve">    Ethiopia</t>
  </si>
  <si>
    <r>
      <rPr>
        <vertAlign val="superscript"/>
        <sz val="8.8"/>
        <rFont val="Arial"/>
        <family val="2"/>
      </rPr>
      <t>1</t>
    </r>
    <r>
      <rPr>
        <sz val="8.8"/>
        <rFont val="Arial"/>
        <family val="2"/>
      </rPr>
      <t>Regional totals may not sum to world totals because of rounding.</t>
    </r>
  </si>
  <si>
    <t xml:space="preserve">    Switzerland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</si>
  <si>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because of rounding.</t>
    </r>
  </si>
  <si>
    <t>Contact: Leslie Meyer</t>
  </si>
  <si>
    <t>2020/21</t>
  </si>
  <si>
    <t>Bureau of the Census.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</si>
  <si>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Sales;</t>
    </r>
    <r>
      <rPr>
        <sz val="9"/>
        <rFont val="Arial"/>
        <family val="2"/>
      </rPr>
      <t xml:space="preserve"> </t>
    </r>
  </si>
  <si>
    <t>and U.S. Department of Commerce, Bureau of the Census.</t>
  </si>
  <si>
    <t xml:space="preserve">    Myanmar</t>
  </si>
  <si>
    <t xml:space="preserve">    New Zealand</t>
  </si>
  <si>
    <t>Created May 14, 2021</t>
  </si>
  <si>
    <t>2021/22</t>
  </si>
  <si>
    <t>May</t>
  </si>
  <si>
    <t>Last update: 05/14/21.</t>
  </si>
  <si>
    <t>Last update: 5/14/21.</t>
  </si>
  <si>
    <r>
      <t>Table 10</t>
    </r>
    <r>
      <rPr>
        <sz val="9"/>
        <rFont val="Calibri"/>
        <family val="2"/>
      </rPr>
      <t>—</t>
    </r>
    <r>
      <rPr>
        <sz val="9"/>
        <rFont val="Arial"/>
        <family val="2"/>
      </rPr>
      <t xml:space="preserve">Final 2020 U.S. cotton acreage, yield, and production </t>
    </r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</si>
  <si>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</si>
  <si>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</si>
  <si>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</si>
  <si>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</si>
  <si>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</si>
  <si>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</si>
  <si>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</si>
  <si>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</si>
  <si>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</si>
  <si>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Upland</t>
  </si>
  <si>
    <r>
      <t xml:space="preserve">Source: USDA, National 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</si>
</sst>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  <numFmt numFmtId="170" formatCode="0_);\(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"/>
      <name val="Arial"/>
      <family val="2"/>
    </font>
    <font>
      <sz val="8.9"/>
      <name val="Arial"/>
      <family val="2"/>
    </font>
    <font>
      <u val="single"/>
      <sz val="9"/>
      <name val="Arial"/>
      <family val="2"/>
    </font>
    <font>
      <vertAlign val="superscript"/>
      <sz val="8.8"/>
      <name val="Arial"/>
      <family val="2"/>
    </font>
    <font>
      <vertAlign val="superscript"/>
      <sz val="8.9"/>
      <name val="Arial"/>
      <family val="2"/>
    </font>
    <font>
      <sz val="9"/>
      <name val="Calibri"/>
      <family val="2"/>
    </font>
    <font>
      <sz val="8.8"/>
      <name val="Calibri"/>
      <family val="2"/>
    </font>
    <font>
      <sz val="8.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47" fillId="0" borderId="0" xfId="53" applyAlignment="1">
      <alignment/>
    </xf>
    <xf numFmtId="0" fontId="55" fillId="0" borderId="0" xfId="0" applyFont="1" applyAlignment="1">
      <alignment/>
    </xf>
    <xf numFmtId="0" fontId="6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 quotePrefix="1">
      <alignment horizontal="right"/>
    </xf>
    <xf numFmtId="168" fontId="2" fillId="0" borderId="0" xfId="42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165" fontId="2" fillId="0" borderId="0" xfId="57" applyNumberFormat="1" applyFont="1" applyFill="1" applyBorder="1">
      <alignment/>
      <protection/>
    </xf>
    <xf numFmtId="0" fontId="3" fillId="0" borderId="0" xfId="0" applyFont="1" applyFill="1" applyBorder="1" applyAlignment="1">
      <alignment/>
    </xf>
    <xf numFmtId="165" fontId="2" fillId="0" borderId="0" xfId="42" applyNumberFormat="1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2" fillId="0" borderId="0" xfId="42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168" fontId="3" fillId="0" borderId="0" xfId="42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centerContinuous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 quotePrefix="1">
      <alignment horizontal="right"/>
    </xf>
    <xf numFmtId="0" fontId="2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6" fontId="2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 vertical="justify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166" fontId="2" fillId="0" borderId="11" xfId="0" applyNumberFormat="1" applyFont="1" applyBorder="1" applyAlignment="1">
      <alignment horizontal="right"/>
    </xf>
    <xf numFmtId="4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2" fontId="2" fillId="0" borderId="11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56" fillId="0" borderId="0" xfId="0" applyFont="1" applyAlignment="1">
      <alignment horizontal="center"/>
    </xf>
    <xf numFmtId="3" fontId="2" fillId="0" borderId="10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1" fontId="2" fillId="0" borderId="10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2" fillId="0" borderId="0" xfId="42" applyNumberFormat="1" applyFont="1" applyFill="1" applyBorder="1" applyAlignment="1">
      <alignment/>
    </xf>
    <xf numFmtId="168" fontId="2" fillId="0" borderId="11" xfId="42" applyNumberFormat="1" applyFont="1" applyFill="1" applyBorder="1" applyAlignment="1">
      <alignment horizontal="left"/>
    </xf>
    <xf numFmtId="168" fontId="2" fillId="0" borderId="11" xfId="42" applyNumberFormat="1" applyFont="1" applyFill="1" applyBorder="1" applyAlignment="1">
      <alignment/>
    </xf>
    <xf numFmtId="3" fontId="2" fillId="0" borderId="0" xfId="42" applyNumberFormat="1" applyFont="1" applyFill="1" applyBorder="1" applyAlignment="1">
      <alignment horizontal="centerContinuous"/>
    </xf>
    <xf numFmtId="168" fontId="5" fillId="0" borderId="0" xfId="42" applyNumberFormat="1" applyFont="1" applyFill="1" applyBorder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168" fontId="3" fillId="0" borderId="0" xfId="42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6" fillId="0" borderId="0" xfId="0" applyFont="1" applyAlignment="1">
      <alignment horizontal="centerContinuous"/>
    </xf>
    <xf numFmtId="3" fontId="4" fillId="0" borderId="0" xfId="0" applyNumberFormat="1" applyFont="1" applyAlignment="1">
      <alignment horizontal="left"/>
    </xf>
    <xf numFmtId="3" fontId="4" fillId="0" borderId="11" xfId="0" applyNumberFormat="1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609600</xdr:rowOff>
    </xdr:to>
    <xdr:pic>
      <xdr:nvPicPr>
        <xdr:cNvPr id="1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4076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3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11.57421875" style="0" customWidth="1"/>
  </cols>
  <sheetData>
    <row r="1" ht="49.5" customHeight="1"/>
    <row r="2" ht="15">
      <c r="A2" s="8" t="s">
        <v>196</v>
      </c>
    </row>
    <row r="3" ht="15">
      <c r="A3" s="8"/>
    </row>
    <row r="4" ht="14.25">
      <c r="A4" t="s">
        <v>226</v>
      </c>
    </row>
    <row r="6" ht="14.25">
      <c r="A6" t="s">
        <v>0</v>
      </c>
    </row>
    <row r="8" ht="14.25">
      <c r="A8" s="7" t="s">
        <v>46</v>
      </c>
    </row>
    <row r="9" ht="14.25">
      <c r="A9" s="7"/>
    </row>
    <row r="10" ht="14.25">
      <c r="A10" s="7" t="s">
        <v>37</v>
      </c>
    </row>
    <row r="11" ht="14.25">
      <c r="A11" s="7"/>
    </row>
    <row r="12" ht="14.25">
      <c r="A12" s="7" t="s">
        <v>39</v>
      </c>
    </row>
    <row r="13" ht="14.25">
      <c r="A13" s="7"/>
    </row>
    <row r="14" ht="14.25">
      <c r="A14" s="7" t="s">
        <v>40</v>
      </c>
    </row>
    <row r="15" ht="14.25">
      <c r="A15" s="7"/>
    </row>
    <row r="16" ht="14.25">
      <c r="A16" s="7" t="s">
        <v>41</v>
      </c>
    </row>
    <row r="17" ht="14.25">
      <c r="A17" s="7"/>
    </row>
    <row r="18" ht="14.25">
      <c r="A18" s="7" t="s">
        <v>42</v>
      </c>
    </row>
    <row r="19" ht="14.25">
      <c r="A19" s="7"/>
    </row>
    <row r="20" ht="14.25">
      <c r="A20" s="7" t="s">
        <v>43</v>
      </c>
    </row>
    <row r="21" ht="14.25">
      <c r="A21" s="7"/>
    </row>
    <row r="22" ht="14.25">
      <c r="A22" s="7" t="s">
        <v>44</v>
      </c>
    </row>
    <row r="23" ht="14.25">
      <c r="A23" s="7"/>
    </row>
    <row r="24" ht="14.25">
      <c r="A24" s="7" t="s">
        <v>45</v>
      </c>
    </row>
    <row r="26" ht="14.25">
      <c r="A26" s="7" t="s">
        <v>212</v>
      </c>
    </row>
    <row r="27" ht="14.25">
      <c r="A27" s="7"/>
    </row>
    <row r="29" ht="14.25">
      <c r="A29" s="7"/>
    </row>
    <row r="30" ht="14.25">
      <c r="A30" t="s">
        <v>219</v>
      </c>
    </row>
  </sheetData>
  <sheetProtection/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U.S. actual and projected cotton acreag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  <col min="6" max="6" width="11.140625" style="0" bestFit="1" customWidth="1"/>
  </cols>
  <sheetData>
    <row r="1" spans="1:6" ht="14.25">
      <c r="A1" s="105" t="s">
        <v>205</v>
      </c>
      <c r="B1" s="105"/>
      <c r="C1" s="105"/>
      <c r="D1" s="106"/>
      <c r="E1" s="106"/>
      <c r="F1" s="31"/>
    </row>
    <row r="2" spans="1:6" ht="14.25">
      <c r="A2" s="107"/>
      <c r="B2" s="108" t="s">
        <v>210</v>
      </c>
      <c r="C2" s="108" t="s">
        <v>211</v>
      </c>
      <c r="D2" s="108" t="s">
        <v>213</v>
      </c>
      <c r="E2" s="108" t="s">
        <v>213</v>
      </c>
      <c r="F2" s="31"/>
    </row>
    <row r="3" spans="1:6" ht="14.25">
      <c r="A3" s="109" t="s">
        <v>109</v>
      </c>
      <c r="B3" s="51">
        <v>2021</v>
      </c>
      <c r="C3" s="51">
        <v>2021</v>
      </c>
      <c r="D3" s="51">
        <v>2021</v>
      </c>
      <c r="E3" s="51">
        <v>2020</v>
      </c>
      <c r="F3" s="31"/>
    </row>
    <row r="4" spans="1:6" ht="8.25" customHeight="1">
      <c r="A4" s="110"/>
      <c r="B4" s="72"/>
      <c r="C4" s="72"/>
      <c r="D4" s="72"/>
      <c r="E4" s="72"/>
      <c r="F4" s="31"/>
    </row>
    <row r="5" spans="1:6" ht="14.25">
      <c r="A5" s="107"/>
      <c r="B5" s="119" t="s">
        <v>154</v>
      </c>
      <c r="C5" s="119"/>
      <c r="D5" s="119"/>
      <c r="E5" s="119"/>
      <c r="F5" s="31"/>
    </row>
    <row r="6" spans="1:6" ht="8.25" customHeight="1">
      <c r="A6" s="107"/>
      <c r="B6" s="64"/>
      <c r="C6" s="52"/>
      <c r="D6" s="66"/>
      <c r="E6" s="66"/>
      <c r="F6" s="31"/>
    </row>
    <row r="7" spans="1:6" ht="14.25">
      <c r="A7" s="107" t="s">
        <v>111</v>
      </c>
      <c r="B7" s="111">
        <v>102686.1</v>
      </c>
      <c r="C7" s="111">
        <v>94863</v>
      </c>
      <c r="D7" s="111">
        <v>115499.1</v>
      </c>
      <c r="E7" s="111">
        <v>96125.4</v>
      </c>
      <c r="F7" s="32"/>
    </row>
    <row r="8" spans="1:6" ht="14.25">
      <c r="A8" s="107" t="s">
        <v>155</v>
      </c>
      <c r="B8" s="111">
        <v>106.7</v>
      </c>
      <c r="C8" s="111">
        <v>177.2</v>
      </c>
      <c r="D8" s="111">
        <v>131.4</v>
      </c>
      <c r="E8" s="111">
        <v>188.1</v>
      </c>
      <c r="F8" s="32"/>
    </row>
    <row r="9" spans="1:6" ht="14.25">
      <c r="A9" s="107" t="s">
        <v>112</v>
      </c>
      <c r="B9" s="111">
        <v>7708.3</v>
      </c>
      <c r="C9" s="111">
        <v>8149.8</v>
      </c>
      <c r="D9" s="111">
        <v>10553</v>
      </c>
      <c r="E9" s="111">
        <v>8187.3</v>
      </c>
      <c r="F9" s="32"/>
    </row>
    <row r="10" spans="1:6" ht="14.25">
      <c r="A10" s="107" t="s">
        <v>156</v>
      </c>
      <c r="B10" s="111">
        <v>120.9</v>
      </c>
      <c r="C10" s="111">
        <v>241.3</v>
      </c>
      <c r="D10" s="111">
        <v>204.7</v>
      </c>
      <c r="E10" s="111">
        <v>112.6</v>
      </c>
      <c r="F10" s="32"/>
    </row>
    <row r="11" spans="1:6" ht="14.25">
      <c r="A11" s="107" t="s">
        <v>113</v>
      </c>
      <c r="B11" s="111">
        <v>20844.1</v>
      </c>
      <c r="C11" s="111">
        <v>14111.4</v>
      </c>
      <c r="D11" s="111">
        <v>20726</v>
      </c>
      <c r="E11" s="111">
        <v>15504.4</v>
      </c>
      <c r="F11" s="32"/>
    </row>
    <row r="12" spans="1:6" ht="14.25">
      <c r="A12" s="107" t="s">
        <v>114</v>
      </c>
      <c r="B12" s="111">
        <v>7035.7</v>
      </c>
      <c r="C12" s="111">
        <v>6617</v>
      </c>
      <c r="D12" s="111">
        <v>8216</v>
      </c>
      <c r="E12" s="111">
        <v>6369.6</v>
      </c>
      <c r="F12" s="32"/>
    </row>
    <row r="13" spans="1:6" ht="14.25">
      <c r="A13" s="107" t="s">
        <v>115</v>
      </c>
      <c r="B13" s="111">
        <v>4031.2</v>
      </c>
      <c r="C13" s="111">
        <v>3905.9</v>
      </c>
      <c r="D13" s="111">
        <v>5816.3</v>
      </c>
      <c r="E13" s="111">
        <v>2547.5</v>
      </c>
      <c r="F13" s="32"/>
    </row>
    <row r="14" spans="1:6" ht="14.25">
      <c r="A14" s="107" t="s">
        <v>116</v>
      </c>
      <c r="B14" s="111">
        <v>130.6</v>
      </c>
      <c r="C14" s="111">
        <v>191.6</v>
      </c>
      <c r="D14" s="111">
        <v>302.1</v>
      </c>
      <c r="E14" s="111">
        <v>105.7</v>
      </c>
      <c r="F14" s="32"/>
    </row>
    <row r="15" spans="1:6" ht="14.25">
      <c r="A15" s="107" t="s">
        <v>117</v>
      </c>
      <c r="B15" s="111">
        <v>48946.3</v>
      </c>
      <c r="C15" s="111">
        <v>46788.2</v>
      </c>
      <c r="D15" s="111">
        <v>51235</v>
      </c>
      <c r="E15" s="111">
        <v>49217.1</v>
      </c>
      <c r="F15" s="32"/>
    </row>
    <row r="16" spans="1:6" ht="14.25">
      <c r="A16" s="107" t="s">
        <v>118</v>
      </c>
      <c r="B16" s="111">
        <v>11404.4</v>
      </c>
      <c r="C16" s="111">
        <v>12091.4</v>
      </c>
      <c r="D16" s="111">
        <v>14982.8</v>
      </c>
      <c r="E16" s="111">
        <v>11102.9</v>
      </c>
      <c r="F16" s="32"/>
    </row>
    <row r="17" spans="1:6" ht="14.25">
      <c r="A17" s="107" t="s">
        <v>119</v>
      </c>
      <c r="B17" s="111">
        <v>1981</v>
      </c>
      <c r="C17" s="111">
        <v>2166.3</v>
      </c>
      <c r="D17" s="111">
        <v>2885.7</v>
      </c>
      <c r="E17" s="111">
        <v>2106.2</v>
      </c>
      <c r="F17" s="32"/>
    </row>
    <row r="18" spans="1:6" ht="14.25">
      <c r="A18" s="107" t="s">
        <v>157</v>
      </c>
      <c r="B18" s="111">
        <v>90.3</v>
      </c>
      <c r="C18" s="111">
        <v>138.5</v>
      </c>
      <c r="D18" s="111">
        <v>44.8</v>
      </c>
      <c r="E18" s="111">
        <v>201.9</v>
      </c>
      <c r="F18" s="32"/>
    </row>
    <row r="19" spans="1:6" ht="14.25">
      <c r="A19" s="107" t="s">
        <v>120</v>
      </c>
      <c r="B19" s="111">
        <v>4268.4</v>
      </c>
      <c r="C19" s="111">
        <v>3822.5</v>
      </c>
      <c r="D19" s="111">
        <v>3284.1</v>
      </c>
      <c r="E19" s="111">
        <v>4265.4</v>
      </c>
      <c r="F19" s="32"/>
    </row>
    <row r="20" spans="1:6" ht="14.25">
      <c r="A20" s="107" t="s">
        <v>158</v>
      </c>
      <c r="B20" s="111">
        <v>167.4</v>
      </c>
      <c r="C20" s="111">
        <v>217.4</v>
      </c>
      <c r="D20" s="111">
        <v>185.3</v>
      </c>
      <c r="E20" s="111">
        <v>201.8</v>
      </c>
      <c r="F20" s="32"/>
    </row>
    <row r="21" spans="1:6" ht="14.25">
      <c r="A21" s="107" t="s">
        <v>159</v>
      </c>
      <c r="B21" s="111">
        <v>175</v>
      </c>
      <c r="C21" s="111">
        <v>275.8</v>
      </c>
      <c r="D21" s="111">
        <v>264.4</v>
      </c>
      <c r="E21" s="111">
        <v>186.7</v>
      </c>
      <c r="F21" s="32"/>
    </row>
    <row r="22" spans="1:6" ht="14.25">
      <c r="A22" s="107" t="s">
        <v>121</v>
      </c>
      <c r="B22" s="111">
        <v>3064</v>
      </c>
      <c r="C22" s="111">
        <v>2553.3</v>
      </c>
      <c r="D22" s="111">
        <v>2012.2</v>
      </c>
      <c r="E22" s="111">
        <v>2619.4</v>
      </c>
      <c r="F22" s="32"/>
    </row>
    <row r="23" spans="1:6" ht="14.25">
      <c r="A23" s="107" t="s">
        <v>122</v>
      </c>
      <c r="B23" s="111">
        <v>728</v>
      </c>
      <c r="C23" s="111">
        <v>596.7</v>
      </c>
      <c r="D23" s="111">
        <v>584.5</v>
      </c>
      <c r="E23" s="111">
        <v>858.4</v>
      </c>
      <c r="F23" s="32"/>
    </row>
    <row r="24" spans="1:6" ht="14.25">
      <c r="A24" s="107" t="s">
        <v>123</v>
      </c>
      <c r="B24" s="111">
        <v>2258.4</v>
      </c>
      <c r="C24" s="111">
        <v>2174.8</v>
      </c>
      <c r="D24" s="111">
        <v>3026.6</v>
      </c>
      <c r="E24" s="111">
        <v>2670.5</v>
      </c>
      <c r="F24" s="32"/>
    </row>
    <row r="25" spans="1:6" ht="14.25">
      <c r="A25" s="107" t="s">
        <v>160</v>
      </c>
      <c r="B25" s="111">
        <v>148.4</v>
      </c>
      <c r="C25" s="111">
        <v>287.6</v>
      </c>
      <c r="D25" s="111">
        <v>240.8</v>
      </c>
      <c r="E25" s="111">
        <v>307.4</v>
      </c>
      <c r="F25" s="32"/>
    </row>
    <row r="26" spans="1:6" ht="14.25">
      <c r="A26" s="107" t="s">
        <v>161</v>
      </c>
      <c r="B26" s="111">
        <v>87</v>
      </c>
      <c r="C26" s="111">
        <v>110.7</v>
      </c>
      <c r="D26" s="111">
        <v>169.1</v>
      </c>
      <c r="E26" s="111">
        <v>126.1</v>
      </c>
      <c r="F26" s="32"/>
    </row>
    <row r="27" spans="1:6" ht="14.25">
      <c r="A27" s="107" t="s">
        <v>124</v>
      </c>
      <c r="B27" s="111">
        <v>403.6</v>
      </c>
      <c r="C27" s="111">
        <v>346.8</v>
      </c>
      <c r="D27" s="111">
        <v>634.4</v>
      </c>
      <c r="E27" s="111">
        <v>332.3</v>
      </c>
      <c r="F27" s="32"/>
    </row>
    <row r="28" spans="1:6" ht="14.25">
      <c r="A28" s="107" t="s">
        <v>125</v>
      </c>
      <c r="B28" s="111">
        <v>182.1</v>
      </c>
      <c r="C28" s="111">
        <v>82.1</v>
      </c>
      <c r="D28" s="111">
        <v>240.7</v>
      </c>
      <c r="E28" s="111">
        <v>112</v>
      </c>
      <c r="F28" s="32"/>
    </row>
    <row r="29" spans="1:6" ht="14.25">
      <c r="A29" s="107" t="s">
        <v>162</v>
      </c>
      <c r="B29" s="111">
        <v>293.4</v>
      </c>
      <c r="C29" s="111">
        <v>195.1</v>
      </c>
      <c r="D29" s="111">
        <v>239.2</v>
      </c>
      <c r="E29" s="111">
        <v>264.7</v>
      </c>
      <c r="F29" s="32"/>
    </row>
    <row r="30" spans="1:6" ht="14.25">
      <c r="A30" s="107" t="s">
        <v>217</v>
      </c>
      <c r="B30" s="111">
        <v>54.5</v>
      </c>
      <c r="C30" s="111">
        <v>104.4</v>
      </c>
      <c r="D30" s="111">
        <v>80</v>
      </c>
      <c r="E30" s="111">
        <v>181.5</v>
      </c>
      <c r="F30" s="32"/>
    </row>
    <row r="31" spans="1:6" ht="14.25">
      <c r="A31" s="107" t="s">
        <v>163</v>
      </c>
      <c r="B31" s="111">
        <v>710.6</v>
      </c>
      <c r="C31" s="111">
        <v>624.1</v>
      </c>
      <c r="D31" s="111">
        <v>757</v>
      </c>
      <c r="E31" s="111">
        <v>879.1</v>
      </c>
      <c r="F31" s="32"/>
    </row>
    <row r="32" spans="1:6" ht="14.25">
      <c r="A32" s="107" t="s">
        <v>128</v>
      </c>
      <c r="B32" s="111">
        <v>3613.4</v>
      </c>
      <c r="C32" s="111">
        <v>3530.1</v>
      </c>
      <c r="D32" s="111">
        <v>4111</v>
      </c>
      <c r="E32" s="111">
        <v>4651.7</v>
      </c>
      <c r="F32" s="32"/>
    </row>
    <row r="33" spans="1:6" ht="14.25">
      <c r="A33" s="107" t="s">
        <v>132</v>
      </c>
      <c r="B33" s="111">
        <v>665.6</v>
      </c>
      <c r="C33" s="111">
        <v>791.8</v>
      </c>
      <c r="D33" s="111">
        <v>930.2</v>
      </c>
      <c r="E33" s="111">
        <v>728.7</v>
      </c>
      <c r="F33" s="32"/>
    </row>
    <row r="34" spans="1:6" ht="14.25">
      <c r="A34" s="107" t="s">
        <v>133</v>
      </c>
      <c r="B34" s="111">
        <v>304.4</v>
      </c>
      <c r="C34" s="111">
        <v>202.8</v>
      </c>
      <c r="D34" s="111">
        <v>307.3</v>
      </c>
      <c r="E34" s="111">
        <v>337.2</v>
      </c>
      <c r="F34" s="32"/>
    </row>
    <row r="35" spans="1:6" ht="14.25">
      <c r="A35" s="107" t="s">
        <v>134</v>
      </c>
      <c r="B35" s="111">
        <v>342.8</v>
      </c>
      <c r="C35" s="111">
        <v>330.7</v>
      </c>
      <c r="D35" s="111">
        <v>201.4</v>
      </c>
      <c r="E35" s="111">
        <v>248.9</v>
      </c>
      <c r="F35" s="32"/>
    </row>
    <row r="36" spans="1:6" ht="14.25">
      <c r="A36" s="107" t="s">
        <v>136</v>
      </c>
      <c r="B36" s="111">
        <v>72.1</v>
      </c>
      <c r="C36" s="111">
        <v>79.2</v>
      </c>
      <c r="D36" s="111">
        <v>107.6</v>
      </c>
      <c r="E36" s="111">
        <v>144.2</v>
      </c>
      <c r="F36" s="32"/>
    </row>
    <row r="37" spans="1:6" ht="14.25">
      <c r="A37" s="107" t="s">
        <v>137</v>
      </c>
      <c r="B37" s="111">
        <v>692.7</v>
      </c>
      <c r="C37" s="111">
        <v>799.8</v>
      </c>
      <c r="D37" s="111">
        <v>797.9</v>
      </c>
      <c r="E37" s="111">
        <v>953.3</v>
      </c>
      <c r="F37" s="32"/>
    </row>
    <row r="38" spans="1:6" ht="14.25">
      <c r="A38" s="107" t="s">
        <v>164</v>
      </c>
      <c r="B38" s="111">
        <v>182.6</v>
      </c>
      <c r="C38" s="111">
        <v>204.6</v>
      </c>
      <c r="D38" s="111">
        <v>227.6</v>
      </c>
      <c r="E38" s="111">
        <v>92.2</v>
      </c>
      <c r="F38" s="32"/>
    </row>
    <row r="39" spans="1:6" ht="14.25">
      <c r="A39" s="107" t="s">
        <v>142</v>
      </c>
      <c r="B39" s="111">
        <v>495.7</v>
      </c>
      <c r="C39" s="111">
        <v>462.9</v>
      </c>
      <c r="D39" s="111">
        <v>537</v>
      </c>
      <c r="E39" s="111">
        <v>580.6</v>
      </c>
      <c r="F39" s="32"/>
    </row>
    <row r="40" spans="1:6" ht="14.25">
      <c r="A40" s="107" t="s">
        <v>144</v>
      </c>
      <c r="B40" s="111">
        <v>69.6</v>
      </c>
      <c r="C40" s="111">
        <v>82.3</v>
      </c>
      <c r="D40" s="111">
        <v>134.4</v>
      </c>
      <c r="E40" s="111">
        <v>102.1</v>
      </c>
      <c r="F40" s="32"/>
    </row>
    <row r="41" spans="1:6" ht="14.25">
      <c r="A41" s="107" t="s">
        <v>165</v>
      </c>
      <c r="B41" s="111">
        <v>258</v>
      </c>
      <c r="C41" s="111">
        <v>108.2</v>
      </c>
      <c r="D41" s="111">
        <v>257.6</v>
      </c>
      <c r="E41" s="111">
        <v>595.3</v>
      </c>
      <c r="F41" s="32"/>
    </row>
    <row r="42" spans="1:6" ht="14.25">
      <c r="A42" s="107" t="s">
        <v>166</v>
      </c>
      <c r="B42" s="111">
        <v>136</v>
      </c>
      <c r="C42" s="111">
        <v>123.1</v>
      </c>
      <c r="D42" s="111">
        <v>158.6</v>
      </c>
      <c r="E42" s="111">
        <v>351.2</v>
      </c>
      <c r="F42" s="32"/>
    </row>
    <row r="43" spans="1:6" ht="14.25">
      <c r="A43" s="107" t="s">
        <v>147</v>
      </c>
      <c r="B43" s="111">
        <v>440.8</v>
      </c>
      <c r="C43" s="111">
        <v>462.3</v>
      </c>
      <c r="D43" s="111">
        <v>586.4</v>
      </c>
      <c r="E43" s="111">
        <v>491.6</v>
      </c>
      <c r="F43" s="32"/>
    </row>
    <row r="44" spans="1:6" ht="14.25">
      <c r="A44" s="107" t="s">
        <v>167</v>
      </c>
      <c r="B44" s="111">
        <v>326.5</v>
      </c>
      <c r="C44" s="111">
        <v>291.6</v>
      </c>
      <c r="D44" s="111">
        <v>394.6</v>
      </c>
      <c r="E44" s="111">
        <v>411.3</v>
      </c>
      <c r="F44" s="32"/>
    </row>
    <row r="45" spans="1:6" ht="14.25">
      <c r="A45" s="107" t="s">
        <v>225</v>
      </c>
      <c r="B45" s="111">
        <v>103.7</v>
      </c>
      <c r="C45" s="111">
        <v>150.6</v>
      </c>
      <c r="D45" s="111">
        <v>155.8</v>
      </c>
      <c r="E45" s="111">
        <v>63</v>
      </c>
      <c r="F45" s="32"/>
    </row>
    <row r="46" spans="1:6" ht="14.25">
      <c r="A46" s="107" t="s">
        <v>148</v>
      </c>
      <c r="B46" s="111">
        <v>3064.9</v>
      </c>
      <c r="C46" s="111">
        <v>2940.4</v>
      </c>
      <c r="D46" s="111">
        <v>3106.7</v>
      </c>
      <c r="E46" s="111">
        <v>2529.2</v>
      </c>
      <c r="F46" s="32"/>
    </row>
    <row r="47" spans="1:6" ht="14.25">
      <c r="A47" s="107" t="s">
        <v>168</v>
      </c>
      <c r="B47" s="111">
        <v>2934.9</v>
      </c>
      <c r="C47" s="111">
        <v>2771</v>
      </c>
      <c r="D47" s="111">
        <v>2904.2</v>
      </c>
      <c r="E47" s="111">
        <v>2317.4</v>
      </c>
      <c r="F47" s="32"/>
    </row>
    <row r="48" spans="1:6" ht="14.25">
      <c r="A48" s="105" t="s">
        <v>169</v>
      </c>
      <c r="B48" s="92">
        <v>116332</v>
      </c>
      <c r="C48" s="92">
        <v>107793.1</v>
      </c>
      <c r="D48" s="92">
        <v>129613.9</v>
      </c>
      <c r="E48" s="92">
        <v>110733.8</v>
      </c>
      <c r="F48" s="31"/>
    </row>
    <row r="49" spans="1:6" ht="3.75" customHeight="1">
      <c r="A49" s="107"/>
      <c r="B49" s="111"/>
      <c r="C49" s="111"/>
      <c r="D49" s="111"/>
      <c r="E49" s="62"/>
      <c r="F49" s="31"/>
    </row>
    <row r="50" spans="1:6" ht="13.5" customHeight="1">
      <c r="A50" s="2" t="s">
        <v>208</v>
      </c>
      <c r="B50" s="2"/>
      <c r="C50" s="2"/>
      <c r="D50" s="62"/>
      <c r="E50" s="112"/>
      <c r="F50" s="44"/>
    </row>
    <row r="51" spans="1:6" ht="13.5" customHeight="1">
      <c r="A51" s="2" t="s">
        <v>218</v>
      </c>
      <c r="B51" s="2"/>
      <c r="C51" s="2"/>
      <c r="D51" s="62"/>
      <c r="E51" s="112"/>
      <c r="F51" s="44"/>
    </row>
    <row r="52" spans="1:6" ht="6.75" customHeight="1">
      <c r="A52" s="2"/>
      <c r="B52" s="2"/>
      <c r="C52" s="2"/>
      <c r="D52" s="62"/>
      <c r="E52" s="112"/>
      <c r="F52" s="44"/>
    </row>
    <row r="53" spans="1:6" ht="13.5" customHeight="1">
      <c r="A53" s="128" t="s">
        <v>107</v>
      </c>
      <c r="B53" s="128"/>
      <c r="C53" s="128"/>
      <c r="D53" s="128"/>
      <c r="E53" s="128"/>
      <c r="F53" s="44"/>
    </row>
    <row r="54" spans="1:6" ht="13.5" customHeight="1">
      <c r="A54" s="93" t="s">
        <v>221</v>
      </c>
      <c r="B54" s="93"/>
      <c r="C54" s="93"/>
      <c r="D54" s="93"/>
      <c r="E54" s="93"/>
      <c r="F54" s="44"/>
    </row>
    <row r="55" spans="1:6" ht="6.75" customHeight="1">
      <c r="A55" s="46"/>
      <c r="B55" s="2"/>
      <c r="C55" s="2"/>
      <c r="D55" s="62"/>
      <c r="E55" s="112"/>
      <c r="F55" s="44"/>
    </row>
    <row r="56" spans="1:6" ht="13.5" customHeight="1">
      <c r="A56" s="2" t="s">
        <v>230</v>
      </c>
      <c r="B56" s="46"/>
      <c r="C56" s="46"/>
      <c r="D56" s="62"/>
      <c r="E56" s="112"/>
      <c r="F56" s="33"/>
    </row>
  </sheetData>
  <sheetProtection/>
  <mergeCells count="2">
    <mergeCell ref="B5:E5"/>
    <mergeCell ref="A53:E53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0.140625" style="0" customWidth="1"/>
    <col min="3" max="3" width="2.7109375" style="0" customWidth="1"/>
    <col min="4" max="4" width="10.140625" style="0" customWidth="1"/>
    <col min="5" max="5" width="3.421875" style="0" customWidth="1"/>
    <col min="6" max="6" width="10.140625" style="0" customWidth="1"/>
    <col min="7" max="7" width="2.7109375" style="0" customWidth="1"/>
    <col min="8" max="8" width="10.140625" style="0" customWidth="1"/>
  </cols>
  <sheetData>
    <row r="1" spans="1:8" ht="16.5" customHeight="1">
      <c r="A1" s="50" t="s">
        <v>231</v>
      </c>
      <c r="B1" s="50"/>
      <c r="C1" s="50"/>
      <c r="D1" s="50"/>
      <c r="E1" s="50"/>
      <c r="F1" s="50"/>
      <c r="G1" s="50"/>
      <c r="H1" s="50"/>
    </row>
    <row r="2" spans="1:8" ht="14.25">
      <c r="A2" s="133" t="s">
        <v>170</v>
      </c>
      <c r="B2" s="134" t="s">
        <v>232</v>
      </c>
      <c r="C2" s="134"/>
      <c r="D2" s="134" t="s">
        <v>233</v>
      </c>
      <c r="E2" s="134"/>
      <c r="F2" s="135" t="s">
        <v>234</v>
      </c>
      <c r="G2" s="135"/>
      <c r="H2" s="134" t="s">
        <v>10</v>
      </c>
    </row>
    <row r="3" spans="1:8" ht="14.25">
      <c r="A3" s="2"/>
      <c r="B3" s="136"/>
      <c r="C3" s="136"/>
      <c r="D3" s="136"/>
      <c r="E3" s="136"/>
      <c r="F3" s="63" t="s">
        <v>235</v>
      </c>
      <c r="G3" s="63"/>
      <c r="H3" s="136"/>
    </row>
    <row r="4" spans="1:8" ht="14.25">
      <c r="A4" s="2"/>
      <c r="B4" s="118" t="s">
        <v>236</v>
      </c>
      <c r="C4" s="118"/>
      <c r="D4" s="118"/>
      <c r="E4" s="137"/>
      <c r="F4" s="63" t="s">
        <v>237</v>
      </c>
      <c r="G4" s="63"/>
      <c r="H4" s="63" t="s">
        <v>238</v>
      </c>
    </row>
    <row r="5" spans="1:8" ht="14.25">
      <c r="A5" s="2" t="s">
        <v>3</v>
      </c>
      <c r="B5" s="46"/>
      <c r="C5" s="46"/>
      <c r="D5" s="2"/>
      <c r="E5" s="2"/>
      <c r="F5" s="2"/>
      <c r="G5" s="2"/>
      <c r="H5" s="46"/>
    </row>
    <row r="6" spans="1:8" ht="14.25">
      <c r="A6" s="2" t="s">
        <v>171</v>
      </c>
      <c r="B6" s="2">
        <v>450</v>
      </c>
      <c r="C6" s="2"/>
      <c r="D6" s="2">
        <v>446</v>
      </c>
      <c r="E6" s="2"/>
      <c r="F6" s="62">
        <v>790</v>
      </c>
      <c r="G6" s="2"/>
      <c r="H6" s="62">
        <v>734</v>
      </c>
    </row>
    <row r="7" spans="1:8" ht="14.25">
      <c r="A7" s="2" t="s">
        <v>172</v>
      </c>
      <c r="B7" s="62">
        <v>98</v>
      </c>
      <c r="C7" s="62"/>
      <c r="D7" s="62">
        <v>93</v>
      </c>
      <c r="E7" s="62"/>
      <c r="F7" s="62">
        <v>532</v>
      </c>
      <c r="G7" s="62"/>
      <c r="H7" s="2">
        <v>103</v>
      </c>
    </row>
    <row r="8" spans="1:8" ht="14.25">
      <c r="A8" s="2" t="s">
        <v>173</v>
      </c>
      <c r="B8" s="62">
        <v>1190</v>
      </c>
      <c r="C8" s="62"/>
      <c r="D8" s="62">
        <v>1180</v>
      </c>
      <c r="E8" s="62"/>
      <c r="F8" s="62">
        <v>887</v>
      </c>
      <c r="G8" s="62"/>
      <c r="H8" s="62">
        <v>2180</v>
      </c>
    </row>
    <row r="9" spans="1:8" ht="14.25">
      <c r="A9" s="2" t="s">
        <v>239</v>
      </c>
      <c r="B9" s="62">
        <v>360</v>
      </c>
      <c r="C9" s="62"/>
      <c r="D9" s="62">
        <v>330</v>
      </c>
      <c r="E9" s="62"/>
      <c r="F9" s="62">
        <v>759</v>
      </c>
      <c r="G9" s="62"/>
      <c r="H9" s="62">
        <v>522</v>
      </c>
    </row>
    <row r="10" spans="1:8" ht="14.25">
      <c r="A10" s="2" t="s">
        <v>240</v>
      </c>
      <c r="B10" s="62">
        <v>190</v>
      </c>
      <c r="C10" s="62"/>
      <c r="D10" s="62">
        <v>179</v>
      </c>
      <c r="E10" s="62"/>
      <c r="F10" s="62">
        <v>802</v>
      </c>
      <c r="G10" s="62"/>
      <c r="H10" s="62">
        <v>299</v>
      </c>
    </row>
    <row r="11" spans="1:8" ht="14.25">
      <c r="A11" s="2" t="s">
        <v>174</v>
      </c>
      <c r="B11" s="62">
        <v>80</v>
      </c>
      <c r="C11" s="62"/>
      <c r="D11" s="62">
        <v>79</v>
      </c>
      <c r="E11" s="62"/>
      <c r="F11" s="62">
        <v>772</v>
      </c>
      <c r="G11" s="62"/>
      <c r="H11" s="62">
        <v>127</v>
      </c>
    </row>
    <row r="12" spans="1:8" ht="14.25">
      <c r="A12" s="2" t="s">
        <v>175</v>
      </c>
      <c r="B12" s="62">
        <f>SUM(B6:B11)</f>
        <v>2368</v>
      </c>
      <c r="C12" s="62"/>
      <c r="D12" s="62">
        <f>SUM(D6:D11)</f>
        <v>2307</v>
      </c>
      <c r="E12" s="62"/>
      <c r="F12" s="62">
        <f>H12*480/D12</f>
        <v>824.9674902470741</v>
      </c>
      <c r="G12" s="62"/>
      <c r="H12" s="62">
        <f>SUM(H6:H11)</f>
        <v>3965</v>
      </c>
    </row>
    <row r="13" spans="1:8" ht="14.25">
      <c r="A13" s="2"/>
      <c r="B13" s="62"/>
      <c r="C13" s="62"/>
      <c r="D13" s="62"/>
      <c r="E13" s="62"/>
      <c r="F13" s="62"/>
      <c r="G13" s="62"/>
      <c r="H13" s="62"/>
    </row>
    <row r="14" spans="1:8" ht="14.25">
      <c r="A14" s="2" t="s">
        <v>176</v>
      </c>
      <c r="B14" s="62">
        <v>525</v>
      </c>
      <c r="C14" s="62"/>
      <c r="D14" s="62">
        <v>520</v>
      </c>
      <c r="E14" s="62"/>
      <c r="F14" s="62">
        <v>1179</v>
      </c>
      <c r="G14" s="62"/>
      <c r="H14" s="62">
        <v>1277</v>
      </c>
    </row>
    <row r="15" spans="1:8" ht="14.25">
      <c r="A15" s="2" t="s">
        <v>177</v>
      </c>
      <c r="B15" s="62">
        <v>170</v>
      </c>
      <c r="C15" s="62"/>
      <c r="D15" s="62">
        <v>165</v>
      </c>
      <c r="E15" s="62"/>
      <c r="F15" s="62">
        <v>986</v>
      </c>
      <c r="G15" s="62"/>
      <c r="H15" s="62">
        <v>339</v>
      </c>
    </row>
    <row r="16" spans="1:8" ht="14.25">
      <c r="A16" s="2" t="s">
        <v>178</v>
      </c>
      <c r="B16" s="62">
        <v>530</v>
      </c>
      <c r="C16" s="62"/>
      <c r="D16" s="62">
        <v>525</v>
      </c>
      <c r="E16" s="62"/>
      <c r="F16" s="62">
        <v>1079</v>
      </c>
      <c r="G16" s="62"/>
      <c r="H16" s="62">
        <v>1180</v>
      </c>
    </row>
    <row r="17" spans="1:8" ht="14.25">
      <c r="A17" s="2" t="s">
        <v>179</v>
      </c>
      <c r="B17" s="62">
        <v>295</v>
      </c>
      <c r="C17" s="62"/>
      <c r="D17" s="62">
        <v>287</v>
      </c>
      <c r="E17" s="62"/>
      <c r="F17" s="62">
        <v>1144</v>
      </c>
      <c r="G17" s="62"/>
      <c r="H17" s="62">
        <v>684</v>
      </c>
    </row>
    <row r="18" spans="1:8" ht="14.25">
      <c r="A18" s="2" t="s">
        <v>180</v>
      </c>
      <c r="B18" s="62">
        <v>280</v>
      </c>
      <c r="C18" s="62"/>
      <c r="D18" s="62">
        <v>275</v>
      </c>
      <c r="E18" s="62"/>
      <c r="F18" s="62">
        <v>1066</v>
      </c>
      <c r="G18" s="62"/>
      <c r="H18" s="62">
        <v>611</v>
      </c>
    </row>
    <row r="19" spans="1:8" ht="14.25">
      <c r="A19" s="2" t="s">
        <v>181</v>
      </c>
      <c r="B19" s="62">
        <f>SUM(B14:B18)</f>
        <v>1800</v>
      </c>
      <c r="C19" s="62"/>
      <c r="D19" s="62">
        <f>SUM(D14:D18)</f>
        <v>1772</v>
      </c>
      <c r="E19" s="62"/>
      <c r="F19" s="62">
        <f>H19*480/D19</f>
        <v>1108.1715575620767</v>
      </c>
      <c r="G19" s="62"/>
      <c r="H19" s="62">
        <f>SUM(H14:H18)</f>
        <v>4091</v>
      </c>
    </row>
    <row r="20" spans="1:8" ht="14.25">
      <c r="A20" s="2"/>
      <c r="B20" s="62"/>
      <c r="C20" s="62"/>
      <c r="D20" s="62"/>
      <c r="E20" s="62"/>
      <c r="F20" s="62"/>
      <c r="G20" s="62"/>
      <c r="H20" s="62"/>
    </row>
    <row r="21" spans="1:8" ht="14.25">
      <c r="A21" s="2" t="s">
        <v>182</v>
      </c>
      <c r="B21" s="62">
        <v>195</v>
      </c>
      <c r="C21" s="62"/>
      <c r="D21" s="62">
        <v>184</v>
      </c>
      <c r="E21" s="62"/>
      <c r="F21" s="62">
        <v>783</v>
      </c>
      <c r="G21" s="62"/>
      <c r="H21" s="62">
        <v>300</v>
      </c>
    </row>
    <row r="22" spans="1:8" ht="14.25">
      <c r="A22" s="2" t="s">
        <v>183</v>
      </c>
      <c r="B22" s="62">
        <v>525</v>
      </c>
      <c r="C22" s="62"/>
      <c r="D22" s="62">
        <v>435</v>
      </c>
      <c r="E22" s="62"/>
      <c r="F22" s="62">
        <v>702</v>
      </c>
      <c r="G22" s="62"/>
      <c r="H22" s="62">
        <v>636</v>
      </c>
    </row>
    <row r="23" spans="1:8" ht="14.25">
      <c r="A23" s="2" t="s">
        <v>184</v>
      </c>
      <c r="B23" s="62">
        <v>6800</v>
      </c>
      <c r="C23" s="62"/>
      <c r="D23" s="62">
        <v>3200</v>
      </c>
      <c r="E23" s="62"/>
      <c r="F23" s="62">
        <v>686</v>
      </c>
      <c r="G23" s="62"/>
      <c r="H23" s="62">
        <v>4570</v>
      </c>
    </row>
    <row r="24" spans="1:8" ht="14.25">
      <c r="A24" s="2" t="s">
        <v>185</v>
      </c>
      <c r="B24" s="62">
        <f>SUM(B21:B23)</f>
        <v>7520</v>
      </c>
      <c r="C24" s="62"/>
      <c r="D24" s="62">
        <f>SUM(D21:D23)</f>
        <v>3819</v>
      </c>
      <c r="E24" s="62"/>
      <c r="F24" s="62">
        <f>H24*480/D24</f>
        <v>692.0345640219953</v>
      </c>
      <c r="G24" s="62"/>
      <c r="H24" s="62">
        <f>SUM(H21:H23)</f>
        <v>5506</v>
      </c>
    </row>
    <row r="25" spans="1:8" ht="14.25">
      <c r="A25" s="2"/>
      <c r="B25" s="62"/>
      <c r="C25" s="62"/>
      <c r="D25" s="62"/>
      <c r="E25" s="62"/>
      <c r="F25" s="62"/>
      <c r="G25" s="62"/>
      <c r="H25" s="62"/>
    </row>
    <row r="26" spans="1:8" ht="14.25">
      <c r="A26" s="2" t="s">
        <v>186</v>
      </c>
      <c r="B26" s="62">
        <v>125</v>
      </c>
      <c r="C26" s="62"/>
      <c r="D26" s="62">
        <v>123</v>
      </c>
      <c r="E26" s="62"/>
      <c r="F26" s="62">
        <v>1179</v>
      </c>
      <c r="G26" s="62"/>
      <c r="H26" s="62">
        <v>302</v>
      </c>
    </row>
    <row r="27" spans="1:8" ht="14.25">
      <c r="A27" s="2" t="s">
        <v>187</v>
      </c>
      <c r="B27" s="62">
        <v>34</v>
      </c>
      <c r="C27" s="62"/>
      <c r="D27" s="62">
        <v>33.5</v>
      </c>
      <c r="E27" s="62"/>
      <c r="F27" s="62">
        <v>2006</v>
      </c>
      <c r="G27" s="62"/>
      <c r="H27" s="62">
        <v>140</v>
      </c>
    </row>
    <row r="28" spans="1:8" ht="14.25">
      <c r="A28" s="2" t="s">
        <v>188</v>
      </c>
      <c r="B28" s="62">
        <v>43</v>
      </c>
      <c r="C28" s="62"/>
      <c r="D28" s="62">
        <v>26</v>
      </c>
      <c r="E28" s="62"/>
      <c r="F28" s="62">
        <v>1052</v>
      </c>
      <c r="G28" s="62"/>
      <c r="H28" s="62">
        <v>57</v>
      </c>
    </row>
    <row r="29" spans="1:8" ht="14.25">
      <c r="A29" s="2" t="s">
        <v>189</v>
      </c>
      <c r="B29" s="62">
        <f>SUM(B26:B28)</f>
        <v>202</v>
      </c>
      <c r="C29" s="62"/>
      <c r="D29" s="62">
        <f>SUM(D26:D28)</f>
        <v>182.5</v>
      </c>
      <c r="E29" s="62"/>
      <c r="F29" s="62">
        <f>H29*480/D29</f>
        <v>1312.4383561643835</v>
      </c>
      <c r="G29" s="62"/>
      <c r="H29" s="62">
        <f>SUM(H26:H28)</f>
        <v>499</v>
      </c>
    </row>
    <row r="30" spans="1:8" ht="14.25">
      <c r="A30" s="2"/>
      <c r="B30" s="62"/>
      <c r="C30" s="62"/>
      <c r="D30" s="62"/>
      <c r="E30" s="62"/>
      <c r="F30" s="62"/>
      <c r="G30" s="62"/>
      <c r="H30" s="46"/>
    </row>
    <row r="31" spans="1:8" ht="14.25">
      <c r="A31" s="2" t="s">
        <v>241</v>
      </c>
      <c r="B31" s="62">
        <f>SUM(B12+B19+B24+B29)</f>
        <v>11890</v>
      </c>
      <c r="C31" s="62"/>
      <c r="D31" s="62">
        <f>SUM(D12+D19+D24+D29)</f>
        <v>8080.5</v>
      </c>
      <c r="E31" s="62"/>
      <c r="F31" s="62">
        <f>H31*480/D31</f>
        <v>835.2552441061815</v>
      </c>
      <c r="G31" s="138"/>
      <c r="H31" s="62">
        <f>SUM(H12+H19+H24+H29)</f>
        <v>14061</v>
      </c>
    </row>
    <row r="32" spans="1:8" ht="14.25">
      <c r="A32" s="2"/>
      <c r="B32" s="62"/>
      <c r="C32" s="62"/>
      <c r="D32" s="62"/>
      <c r="E32" s="62"/>
      <c r="F32" s="62"/>
      <c r="G32" s="62"/>
      <c r="H32" s="62"/>
    </row>
    <row r="33" spans="1:8" ht="14.25">
      <c r="A33" s="2" t="s">
        <v>190</v>
      </c>
      <c r="B33" s="62"/>
      <c r="C33" s="62"/>
      <c r="D33" s="62"/>
      <c r="E33" s="62"/>
      <c r="F33" s="62"/>
      <c r="G33" s="62"/>
      <c r="H33" s="62"/>
    </row>
    <row r="34" spans="1:8" ht="14.25">
      <c r="A34" s="2" t="s">
        <v>186</v>
      </c>
      <c r="B34" s="62">
        <v>6.5</v>
      </c>
      <c r="C34" s="62"/>
      <c r="D34" s="62">
        <v>6.5</v>
      </c>
      <c r="E34" s="62"/>
      <c r="F34" s="62">
        <v>1034</v>
      </c>
      <c r="G34" s="62"/>
      <c r="H34" s="62">
        <v>14</v>
      </c>
    </row>
    <row r="35" spans="1:8" ht="14.25">
      <c r="A35" s="2" t="s">
        <v>187</v>
      </c>
      <c r="B35" s="62">
        <v>147</v>
      </c>
      <c r="C35" s="62"/>
      <c r="D35" s="62">
        <v>146</v>
      </c>
      <c r="E35" s="62"/>
      <c r="F35" s="62">
        <v>1562</v>
      </c>
      <c r="G35" s="62"/>
      <c r="H35" s="62">
        <v>475</v>
      </c>
    </row>
    <row r="36" spans="1:8" ht="14.25">
      <c r="A36" s="2" t="s">
        <v>188</v>
      </c>
      <c r="B36" s="62">
        <v>10.5</v>
      </c>
      <c r="C36" s="62"/>
      <c r="D36" s="62">
        <v>10.5</v>
      </c>
      <c r="E36" s="62"/>
      <c r="F36" s="62">
        <v>663</v>
      </c>
      <c r="G36" s="62"/>
      <c r="H36" s="62">
        <v>14.5</v>
      </c>
    </row>
    <row r="37" spans="1:8" ht="14.25">
      <c r="A37" s="2" t="s">
        <v>184</v>
      </c>
      <c r="B37" s="62">
        <v>38</v>
      </c>
      <c r="C37" s="62"/>
      <c r="D37" s="62">
        <v>31</v>
      </c>
      <c r="E37" s="62"/>
      <c r="F37" s="62">
        <v>666</v>
      </c>
      <c r="G37" s="62"/>
      <c r="H37" s="62">
        <v>43</v>
      </c>
    </row>
    <row r="38" spans="1:8" ht="14.25">
      <c r="A38" s="2"/>
      <c r="B38" s="62"/>
      <c r="C38" s="62"/>
      <c r="D38" s="62"/>
      <c r="E38" s="62"/>
      <c r="F38" s="62"/>
      <c r="G38" s="62"/>
      <c r="H38" s="62"/>
    </row>
    <row r="39" spans="1:8" ht="14.25">
      <c r="A39" s="2" t="s">
        <v>191</v>
      </c>
      <c r="B39" s="62">
        <f>SUM(B34:B38)</f>
        <v>202</v>
      </c>
      <c r="C39" s="62"/>
      <c r="D39" s="62">
        <f>SUM(D34:D38)</f>
        <v>194</v>
      </c>
      <c r="E39" s="62"/>
      <c r="F39" s="62">
        <f>H39*480/D39</f>
        <v>1352.1649484536083</v>
      </c>
      <c r="G39" s="138"/>
      <c r="H39" s="62">
        <f>SUM(H34:H38)</f>
        <v>546.5</v>
      </c>
    </row>
    <row r="40" spans="1:8" ht="14.25">
      <c r="A40" s="2"/>
      <c r="B40" s="62"/>
      <c r="C40" s="62"/>
      <c r="D40" s="62"/>
      <c r="E40" s="62"/>
      <c r="F40" s="62"/>
      <c r="G40" s="62"/>
      <c r="H40" s="62"/>
    </row>
    <row r="41" spans="1:8" ht="12.75" customHeight="1">
      <c r="A41" s="50" t="s">
        <v>209</v>
      </c>
      <c r="B41" s="92">
        <f>SUM(B31+B39)</f>
        <v>12092</v>
      </c>
      <c r="C41" s="92"/>
      <c r="D41" s="92">
        <f>SUM(D31+D39)</f>
        <v>8274.5</v>
      </c>
      <c r="E41" s="92"/>
      <c r="F41" s="92">
        <f>H41*480/D41</f>
        <v>847.3744637138195</v>
      </c>
      <c r="G41" s="139"/>
      <c r="H41" s="92">
        <f>SUM(H31+H39)</f>
        <v>14607.5</v>
      </c>
    </row>
    <row r="42" spans="1:8" ht="3.75" customHeight="1">
      <c r="A42" s="2"/>
      <c r="B42" s="2"/>
      <c r="C42" s="2"/>
      <c r="D42" s="75"/>
      <c r="E42" s="75"/>
      <c r="F42" s="75"/>
      <c r="G42" s="75"/>
      <c r="H42" s="46"/>
    </row>
    <row r="43" spans="1:8" ht="13.5" customHeight="1">
      <c r="A43" s="2" t="s">
        <v>36</v>
      </c>
      <c r="B43" s="2"/>
      <c r="C43" s="2"/>
      <c r="D43" s="75"/>
      <c r="E43" s="75"/>
      <c r="F43" s="75"/>
      <c r="G43" s="75"/>
      <c r="H43" s="46"/>
    </row>
    <row r="44" spans="1:8" ht="6.75" customHeight="1">
      <c r="A44" s="2"/>
      <c r="B44" s="2"/>
      <c r="C44" s="2"/>
      <c r="D44" s="75"/>
      <c r="E44" s="75"/>
      <c r="F44" s="75"/>
      <c r="G44" s="75"/>
      <c r="H44" s="46"/>
    </row>
    <row r="45" spans="1:8" ht="13.5" customHeight="1">
      <c r="A45" s="2" t="s">
        <v>242</v>
      </c>
      <c r="B45" s="2"/>
      <c r="C45" s="2"/>
      <c r="D45" s="75"/>
      <c r="E45" s="75"/>
      <c r="F45" s="75"/>
      <c r="G45" s="75"/>
      <c r="H45" s="46"/>
    </row>
    <row r="46" spans="1:8" ht="6.75" customHeight="1">
      <c r="A46" s="2"/>
      <c r="B46" s="2"/>
      <c r="C46" s="2"/>
      <c r="D46" s="75"/>
      <c r="E46" s="75"/>
      <c r="F46" s="75"/>
      <c r="G46" s="75"/>
      <c r="H46" s="46"/>
    </row>
    <row r="47" spans="1:8" ht="13.5" customHeight="1">
      <c r="A47" s="2" t="s">
        <v>229</v>
      </c>
      <c r="B47" s="46"/>
      <c r="C47" s="46"/>
      <c r="D47" s="46"/>
      <c r="E47" s="46"/>
      <c r="F47" s="46"/>
      <c r="G47" s="46"/>
      <c r="H47" s="2"/>
    </row>
    <row r="48" spans="1:5" ht="14.25">
      <c r="A48" s="4"/>
      <c r="B48" s="37"/>
      <c r="C48" s="37"/>
      <c r="D48" s="37"/>
      <c r="E48" s="37"/>
    </row>
    <row r="49" spans="1:5" ht="14.25">
      <c r="A49" s="4"/>
      <c r="B49" s="4"/>
      <c r="C49" s="14"/>
      <c r="D49" s="14"/>
      <c r="E49" s="14"/>
    </row>
    <row r="50" spans="1:5" ht="7.5" customHeight="1" hidden="1">
      <c r="A50" s="4"/>
      <c r="B50" s="4"/>
      <c r="C50" s="14"/>
      <c r="D50" s="14"/>
      <c r="E50" s="14"/>
    </row>
    <row r="51" spans="1:5" ht="14.25">
      <c r="A51" s="4"/>
      <c r="B51" s="34"/>
      <c r="C51" s="34"/>
      <c r="D51" s="34"/>
      <c r="E51" s="34"/>
    </row>
  </sheetData>
  <sheetProtection/>
  <mergeCells count="1">
    <mergeCell ref="B4:D4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4.25">
      <c r="A1" s="50" t="s">
        <v>197</v>
      </c>
      <c r="B1" s="50"/>
      <c r="C1" s="50"/>
      <c r="D1" s="50"/>
      <c r="E1" s="50"/>
      <c r="F1" s="50"/>
      <c r="G1" s="50"/>
      <c r="H1" s="50"/>
      <c r="I1" s="37"/>
    </row>
    <row r="2" spans="1:9" s="1" customFormat="1" ht="14.25">
      <c r="A2" s="2"/>
      <c r="B2" s="2"/>
      <c r="C2" s="2"/>
      <c r="D2" s="53"/>
      <c r="E2" s="53"/>
      <c r="F2" s="53" t="s">
        <v>220</v>
      </c>
      <c r="G2" s="131"/>
      <c r="H2" s="54" t="s">
        <v>227</v>
      </c>
      <c r="I2" s="37"/>
    </row>
    <row r="3" spans="1:9" ht="14.25">
      <c r="A3" s="55" t="s">
        <v>1</v>
      </c>
      <c r="B3" s="132" t="s">
        <v>206</v>
      </c>
      <c r="C3" s="56"/>
      <c r="D3" s="57" t="s">
        <v>214</v>
      </c>
      <c r="E3" s="58"/>
      <c r="F3" s="57" t="s">
        <v>228</v>
      </c>
      <c r="G3" s="58"/>
      <c r="H3" s="57" t="s">
        <v>228</v>
      </c>
      <c r="I3" s="4"/>
    </row>
    <row r="4" spans="1:9" ht="9" customHeight="1">
      <c r="A4" s="59"/>
      <c r="B4" s="60"/>
      <c r="C4" s="60"/>
      <c r="D4" s="60"/>
      <c r="E4" s="60"/>
      <c r="F4" s="60"/>
      <c r="G4" s="60"/>
      <c r="H4" s="60"/>
      <c r="I4" s="37"/>
    </row>
    <row r="5" spans="1:9" ht="14.25">
      <c r="A5" s="59"/>
      <c r="B5" s="118" t="s">
        <v>2</v>
      </c>
      <c r="C5" s="118"/>
      <c r="D5" s="118"/>
      <c r="E5" s="118"/>
      <c r="F5" s="118"/>
      <c r="G5" s="118"/>
      <c r="H5" s="118"/>
      <c r="I5" s="37"/>
    </row>
    <row r="6" spans="1:9" ht="14.25">
      <c r="A6" s="2" t="s">
        <v>3</v>
      </c>
      <c r="B6" s="46"/>
      <c r="C6" s="46"/>
      <c r="D6" s="46"/>
      <c r="E6" s="46"/>
      <c r="F6" s="46"/>
      <c r="G6" s="2"/>
      <c r="H6" s="2"/>
      <c r="I6" s="37"/>
    </row>
    <row r="7" spans="1:9" ht="15" customHeight="1">
      <c r="A7" s="2" t="s">
        <v>4</v>
      </c>
      <c r="B7" s="61">
        <v>13.507</v>
      </c>
      <c r="C7" s="2"/>
      <c r="D7" s="61">
        <v>11.89</v>
      </c>
      <c r="E7" s="61"/>
      <c r="F7" s="61">
        <v>11.89</v>
      </c>
      <c r="G7" s="61"/>
      <c r="H7" s="61">
        <v>11.894</v>
      </c>
      <c r="I7" s="37"/>
    </row>
    <row r="8" spans="1:9" ht="14.25">
      <c r="A8" s="2" t="s">
        <v>5</v>
      </c>
      <c r="B8" s="61">
        <v>11.274</v>
      </c>
      <c r="C8" s="2"/>
      <c r="D8" s="61">
        <v>8.507</v>
      </c>
      <c r="E8" s="61"/>
      <c r="F8" s="61">
        <v>8.081</v>
      </c>
      <c r="G8" s="61"/>
      <c r="H8" s="61">
        <v>9.489</v>
      </c>
      <c r="I8" s="37"/>
    </row>
    <row r="9" spans="1:9" ht="6.75" customHeight="1">
      <c r="A9" s="2"/>
      <c r="B9" s="61"/>
      <c r="C9" s="61"/>
      <c r="D9" s="61"/>
      <c r="E9" s="61"/>
      <c r="F9" s="61"/>
      <c r="G9" s="61"/>
      <c r="H9" s="62"/>
      <c r="I9" s="37"/>
    </row>
    <row r="10" spans="1:9" ht="14.25">
      <c r="A10" s="2"/>
      <c r="B10" s="118" t="s">
        <v>192</v>
      </c>
      <c r="C10" s="119"/>
      <c r="D10" s="119"/>
      <c r="E10" s="119"/>
      <c r="F10" s="119"/>
      <c r="G10" s="119"/>
      <c r="H10" s="119"/>
      <c r="I10" s="37"/>
    </row>
    <row r="11" spans="1:9" ht="8.25" customHeight="1">
      <c r="A11" s="2"/>
      <c r="B11" s="64"/>
      <c r="C11" s="64"/>
      <c r="D11" s="65"/>
      <c r="E11" s="65"/>
      <c r="F11" s="65"/>
      <c r="G11" s="65"/>
      <c r="H11" s="66"/>
      <c r="I11" s="37"/>
    </row>
    <row r="12" spans="1:9" ht="14.25">
      <c r="A12" s="2" t="s">
        <v>7</v>
      </c>
      <c r="B12" s="60">
        <v>819</v>
      </c>
      <c r="C12" s="2"/>
      <c r="D12" s="60">
        <v>799</v>
      </c>
      <c r="E12" s="2"/>
      <c r="F12" s="60">
        <v>835</v>
      </c>
      <c r="G12" s="2"/>
      <c r="H12" s="60">
        <v>839</v>
      </c>
      <c r="I12" s="37"/>
    </row>
    <row r="13" spans="1:9" ht="8.25" customHeight="1">
      <c r="A13" s="2"/>
      <c r="B13" s="2"/>
      <c r="C13" s="2"/>
      <c r="D13" s="2"/>
      <c r="E13" s="2"/>
      <c r="F13" s="2"/>
      <c r="G13" s="2"/>
      <c r="H13" s="2"/>
      <c r="I13" s="37"/>
    </row>
    <row r="14" spans="1:9" ht="14.25">
      <c r="A14" s="2"/>
      <c r="B14" s="118" t="s">
        <v>8</v>
      </c>
      <c r="C14" s="119"/>
      <c r="D14" s="119"/>
      <c r="E14" s="119"/>
      <c r="F14" s="119"/>
      <c r="G14" s="119"/>
      <c r="H14" s="119"/>
      <c r="I14" s="37"/>
    </row>
    <row r="15" spans="1:9" ht="8.25" customHeight="1">
      <c r="A15" s="2"/>
      <c r="B15" s="64"/>
      <c r="C15" s="64"/>
      <c r="D15" s="65"/>
      <c r="E15" s="65"/>
      <c r="F15" s="65"/>
      <c r="G15" s="65"/>
      <c r="H15" s="2"/>
      <c r="I15" s="37"/>
    </row>
    <row r="16" spans="1:9" ht="14.25">
      <c r="A16" s="2" t="s">
        <v>9</v>
      </c>
      <c r="B16" s="61">
        <v>4.636</v>
      </c>
      <c r="C16" s="61"/>
      <c r="D16" s="61">
        <v>6.868</v>
      </c>
      <c r="E16" s="46"/>
      <c r="F16" s="61">
        <v>6.868</v>
      </c>
      <c r="G16" s="46"/>
      <c r="H16" s="61">
        <v>3.158</v>
      </c>
      <c r="I16" s="38"/>
    </row>
    <row r="17" spans="1:9" ht="14.25">
      <c r="A17" s="2" t="s">
        <v>10</v>
      </c>
      <c r="B17" s="61">
        <v>19.227</v>
      </c>
      <c r="C17" s="61"/>
      <c r="D17" s="61">
        <v>14.165</v>
      </c>
      <c r="E17" s="46"/>
      <c r="F17" s="61">
        <v>14.061</v>
      </c>
      <c r="G17" s="46"/>
      <c r="H17" s="61">
        <v>16.585</v>
      </c>
      <c r="I17" s="38"/>
    </row>
    <row r="18" spans="1:9" ht="14.25">
      <c r="A18" s="2" t="s">
        <v>11</v>
      </c>
      <c r="B18" s="61">
        <v>23.863</v>
      </c>
      <c r="C18" s="61"/>
      <c r="D18" s="61">
        <v>21.033</v>
      </c>
      <c r="E18" s="46"/>
      <c r="F18" s="61">
        <v>20.929</v>
      </c>
      <c r="G18" s="46"/>
      <c r="H18" s="61">
        <v>19.743</v>
      </c>
      <c r="I18" s="38"/>
    </row>
    <row r="19" spans="1:9" ht="14.25">
      <c r="A19" s="2" t="s">
        <v>12</v>
      </c>
      <c r="B19" s="61">
        <v>2.135</v>
      </c>
      <c r="C19" s="61"/>
      <c r="D19" s="61">
        <v>2.285</v>
      </c>
      <c r="E19" s="46"/>
      <c r="F19" s="61">
        <v>2.285</v>
      </c>
      <c r="G19" s="46"/>
      <c r="H19" s="61">
        <v>2.48</v>
      </c>
      <c r="I19" s="38"/>
    </row>
    <row r="20" spans="1:9" ht="14.25">
      <c r="A20" s="2" t="s">
        <v>13</v>
      </c>
      <c r="B20" s="61">
        <v>15.021</v>
      </c>
      <c r="C20" s="61"/>
      <c r="D20" s="61">
        <v>14.975</v>
      </c>
      <c r="E20" s="46"/>
      <c r="F20" s="61">
        <v>15.475</v>
      </c>
      <c r="G20" s="46"/>
      <c r="H20" s="61">
        <v>14.22</v>
      </c>
      <c r="I20" s="38"/>
    </row>
    <row r="21" spans="1:9" ht="14.25">
      <c r="A21" s="2" t="s">
        <v>14</v>
      </c>
      <c r="B21" s="61">
        <v>17.156</v>
      </c>
      <c r="C21" s="61"/>
      <c r="D21" s="61">
        <v>17.26</v>
      </c>
      <c r="E21" s="46"/>
      <c r="F21" s="61">
        <v>17.76</v>
      </c>
      <c r="G21" s="46"/>
      <c r="H21" s="61">
        <v>16.7</v>
      </c>
      <c r="I21" s="38"/>
    </row>
    <row r="22" spans="1:9" ht="14.25">
      <c r="A22" s="2" t="s">
        <v>15</v>
      </c>
      <c r="B22" s="61">
        <v>6.868</v>
      </c>
      <c r="C22" s="61"/>
      <c r="D22" s="61">
        <v>3.77</v>
      </c>
      <c r="E22" s="46"/>
      <c r="F22" s="61">
        <v>3.158</v>
      </c>
      <c r="G22" s="46"/>
      <c r="H22" s="61">
        <v>3.04</v>
      </c>
      <c r="I22" s="38"/>
    </row>
    <row r="23" spans="1:9" ht="8.25" customHeight="1">
      <c r="A23" s="2"/>
      <c r="B23" s="61"/>
      <c r="C23" s="61"/>
      <c r="D23" s="46"/>
      <c r="E23" s="61"/>
      <c r="F23" s="61"/>
      <c r="G23" s="61"/>
      <c r="H23" s="2"/>
      <c r="I23" s="37"/>
    </row>
    <row r="24" spans="1:9" ht="14.25">
      <c r="A24" s="2"/>
      <c r="B24" s="118" t="s">
        <v>16</v>
      </c>
      <c r="C24" s="119"/>
      <c r="D24" s="119"/>
      <c r="E24" s="119"/>
      <c r="F24" s="119"/>
      <c r="G24" s="119"/>
      <c r="H24" s="119"/>
      <c r="I24" s="37"/>
    </row>
    <row r="25" spans="1:9" ht="6.75" customHeight="1">
      <c r="A25" s="2"/>
      <c r="B25" s="64"/>
      <c r="C25" s="64"/>
      <c r="D25" s="52"/>
      <c r="E25" s="52"/>
      <c r="F25" s="52"/>
      <c r="G25" s="52"/>
      <c r="H25" s="2"/>
      <c r="I25" s="37"/>
    </row>
    <row r="26" spans="1:9" ht="14.25">
      <c r="A26" s="2" t="s">
        <v>17</v>
      </c>
      <c r="B26" s="67">
        <v>40</v>
      </c>
      <c r="C26" s="2"/>
      <c r="D26" s="67">
        <v>21.8</v>
      </c>
      <c r="E26" s="68"/>
      <c r="F26" s="67">
        <v>17.8</v>
      </c>
      <c r="G26" s="68"/>
      <c r="H26" s="67">
        <v>18.2</v>
      </c>
      <c r="I26" s="38"/>
    </row>
    <row r="27" spans="1:9" ht="7.5" customHeight="1">
      <c r="A27" s="2"/>
      <c r="B27" s="46"/>
      <c r="C27" s="46"/>
      <c r="D27" s="68"/>
      <c r="E27" s="68"/>
      <c r="F27" s="46"/>
      <c r="G27" s="46"/>
      <c r="H27" s="46"/>
      <c r="I27" s="37"/>
    </row>
    <row r="28" spans="1:9" ht="14.25">
      <c r="A28" s="2"/>
      <c r="B28" s="118" t="s">
        <v>18</v>
      </c>
      <c r="C28" s="119"/>
      <c r="D28" s="119"/>
      <c r="E28" s="119"/>
      <c r="F28" s="119"/>
      <c r="G28" s="119"/>
      <c r="H28" s="119"/>
      <c r="I28" s="37"/>
    </row>
    <row r="29" spans="1:9" ht="7.5" customHeight="1">
      <c r="A29" s="2"/>
      <c r="B29" s="64"/>
      <c r="C29" s="64"/>
      <c r="D29" s="69"/>
      <c r="E29" s="69"/>
      <c r="F29" s="69"/>
      <c r="G29" s="69"/>
      <c r="H29" s="2"/>
      <c r="I29" s="37"/>
    </row>
    <row r="30" spans="1:9" ht="14.25">
      <c r="A30" s="2" t="s">
        <v>19</v>
      </c>
      <c r="B30" s="46"/>
      <c r="C30" s="46"/>
      <c r="D30" s="52"/>
      <c r="E30" s="52"/>
      <c r="F30" s="52"/>
      <c r="G30" s="52"/>
      <c r="H30" s="2"/>
      <c r="I30" s="37"/>
    </row>
    <row r="31" spans="1:9" ht="14.25">
      <c r="A31" s="2" t="s">
        <v>4</v>
      </c>
      <c r="B31" s="68">
        <v>228.7</v>
      </c>
      <c r="C31" s="70"/>
      <c r="D31" s="68">
        <v>202.5</v>
      </c>
      <c r="E31" s="68"/>
      <c r="F31" s="68">
        <v>202</v>
      </c>
      <c r="G31" s="68"/>
      <c r="H31" s="68">
        <v>142</v>
      </c>
      <c r="I31" s="37"/>
    </row>
    <row r="32" spans="1:9" ht="14.25">
      <c r="A32" s="2" t="s">
        <v>5</v>
      </c>
      <c r="B32" s="68">
        <v>223.4</v>
      </c>
      <c r="C32" s="70"/>
      <c r="D32" s="68">
        <v>194.5</v>
      </c>
      <c r="E32" s="68"/>
      <c r="F32" s="68">
        <v>194</v>
      </c>
      <c r="G32" s="68"/>
      <c r="H32" s="68">
        <v>140</v>
      </c>
      <c r="I32" s="37"/>
    </row>
    <row r="33" spans="1:9" ht="7.5" customHeight="1">
      <c r="A33" s="2"/>
      <c r="B33" s="71"/>
      <c r="C33" s="71"/>
      <c r="D33" s="71"/>
      <c r="E33" s="71"/>
      <c r="F33" s="71"/>
      <c r="G33" s="71"/>
      <c r="H33" s="2"/>
      <c r="I33" s="37"/>
    </row>
    <row r="34" spans="1:9" ht="14.25">
      <c r="A34" s="2"/>
      <c r="B34" s="118" t="s">
        <v>6</v>
      </c>
      <c r="C34" s="119"/>
      <c r="D34" s="119"/>
      <c r="E34" s="119"/>
      <c r="F34" s="119"/>
      <c r="G34" s="119"/>
      <c r="H34" s="119"/>
      <c r="I34" s="37"/>
    </row>
    <row r="35" spans="1:9" ht="8.25" customHeight="1">
      <c r="A35" s="2"/>
      <c r="B35" s="64"/>
      <c r="C35" s="64"/>
      <c r="D35" s="46"/>
      <c r="E35" s="66"/>
      <c r="F35" s="52"/>
      <c r="G35" s="52"/>
      <c r="H35" s="2"/>
      <c r="I35" s="37"/>
    </row>
    <row r="36" spans="1:9" ht="14.25">
      <c r="A36" s="2" t="s">
        <v>7</v>
      </c>
      <c r="B36" s="62">
        <v>1473</v>
      </c>
      <c r="C36" s="62"/>
      <c r="D36" s="62">
        <v>1320</v>
      </c>
      <c r="E36" s="46"/>
      <c r="F36" s="62">
        <v>1352</v>
      </c>
      <c r="G36" s="46"/>
      <c r="H36" s="62">
        <v>1423</v>
      </c>
      <c r="I36" s="37"/>
    </row>
    <row r="37" spans="1:9" ht="9" customHeight="1">
      <c r="A37" s="2"/>
      <c r="B37" s="72"/>
      <c r="C37" s="72"/>
      <c r="D37" s="72"/>
      <c r="E37" s="72"/>
      <c r="F37" s="72"/>
      <c r="G37" s="72"/>
      <c r="H37" s="2"/>
      <c r="I37" s="37"/>
    </row>
    <row r="38" spans="1:9" ht="14.25">
      <c r="A38" s="2"/>
      <c r="B38" s="118" t="s">
        <v>20</v>
      </c>
      <c r="C38" s="119"/>
      <c r="D38" s="119"/>
      <c r="E38" s="119"/>
      <c r="F38" s="119"/>
      <c r="G38" s="119"/>
      <c r="H38" s="119"/>
      <c r="I38" s="37"/>
    </row>
    <row r="39" spans="1:9" ht="6.75" customHeight="1">
      <c r="A39" s="2"/>
      <c r="B39" s="64"/>
      <c r="C39" s="64"/>
      <c r="D39" s="66"/>
      <c r="E39" s="66"/>
      <c r="F39" s="66"/>
      <c r="G39" s="66"/>
      <c r="H39" s="46"/>
      <c r="I39" s="37"/>
    </row>
    <row r="40" spans="1:9" ht="14.25">
      <c r="A40" s="2" t="s">
        <v>9</v>
      </c>
      <c r="B40" s="2">
        <v>214</v>
      </c>
      <c r="C40" s="2"/>
      <c r="D40" s="2">
        <v>382</v>
      </c>
      <c r="E40" s="2"/>
      <c r="F40" s="2">
        <v>382</v>
      </c>
      <c r="G40" s="2"/>
      <c r="H40" s="2">
        <v>142</v>
      </c>
      <c r="I40" s="37"/>
    </row>
    <row r="41" spans="1:9" ht="14.25">
      <c r="A41" s="2" t="s">
        <v>10</v>
      </c>
      <c r="B41" s="2">
        <v>686</v>
      </c>
      <c r="C41" s="62"/>
      <c r="D41" s="2">
        <v>535</v>
      </c>
      <c r="E41" s="2"/>
      <c r="F41" s="2">
        <v>547</v>
      </c>
      <c r="G41" s="2"/>
      <c r="H41" s="2">
        <v>415</v>
      </c>
      <c r="I41" s="37"/>
    </row>
    <row r="42" spans="1:9" ht="14.25">
      <c r="A42" s="2" t="s">
        <v>11</v>
      </c>
      <c r="B42" s="62">
        <v>903</v>
      </c>
      <c r="C42" s="62"/>
      <c r="D42" s="62">
        <v>920</v>
      </c>
      <c r="E42" s="2"/>
      <c r="F42" s="62">
        <v>932</v>
      </c>
      <c r="G42" s="2"/>
      <c r="H42" s="62">
        <v>560</v>
      </c>
      <c r="I42" s="37"/>
    </row>
    <row r="43" spans="1:9" ht="14.25">
      <c r="A43" s="2" t="s">
        <v>12</v>
      </c>
      <c r="B43" s="2">
        <v>15</v>
      </c>
      <c r="C43" s="62"/>
      <c r="D43" s="2">
        <v>15</v>
      </c>
      <c r="E43" s="2"/>
      <c r="F43" s="2">
        <v>15</v>
      </c>
      <c r="G43" s="2"/>
      <c r="H43" s="2">
        <v>20</v>
      </c>
      <c r="I43" s="37"/>
    </row>
    <row r="44" spans="1:9" ht="14.25">
      <c r="A44" s="2" t="s">
        <v>13</v>
      </c>
      <c r="B44" s="2">
        <v>506</v>
      </c>
      <c r="C44" s="62"/>
      <c r="D44" s="2">
        <v>775</v>
      </c>
      <c r="E44" s="2"/>
      <c r="F44" s="2">
        <v>775</v>
      </c>
      <c r="G44" s="2"/>
      <c r="H44" s="2">
        <v>480</v>
      </c>
      <c r="I44" s="37"/>
    </row>
    <row r="45" spans="1:9" ht="14.25">
      <c r="A45" s="2" t="s">
        <v>14</v>
      </c>
      <c r="B45" s="2">
        <v>521</v>
      </c>
      <c r="C45" s="62"/>
      <c r="D45" s="2">
        <v>790</v>
      </c>
      <c r="E45" s="2"/>
      <c r="F45" s="2">
        <v>790</v>
      </c>
      <c r="G45" s="2"/>
      <c r="H45" s="2">
        <v>500</v>
      </c>
      <c r="I45" s="37"/>
    </row>
    <row r="46" spans="1:9" ht="14.25">
      <c r="A46" s="2" t="s">
        <v>15</v>
      </c>
      <c r="B46" s="2">
        <v>382</v>
      </c>
      <c r="C46" s="2"/>
      <c r="D46" s="2">
        <v>130</v>
      </c>
      <c r="E46" s="2"/>
      <c r="F46" s="2">
        <v>142</v>
      </c>
      <c r="G46" s="2"/>
      <c r="H46" s="2">
        <v>60</v>
      </c>
      <c r="I46" s="37"/>
    </row>
    <row r="47" spans="1:9" ht="7.5" customHeight="1">
      <c r="A47" s="2"/>
      <c r="B47" s="2"/>
      <c r="C47" s="2"/>
      <c r="D47" s="2"/>
      <c r="E47" s="2"/>
      <c r="F47" s="46"/>
      <c r="G47" s="46"/>
      <c r="H47" s="46"/>
      <c r="I47" s="37"/>
    </row>
    <row r="48" spans="1:9" ht="14.25">
      <c r="A48" s="2"/>
      <c r="B48" s="118" t="s">
        <v>16</v>
      </c>
      <c r="C48" s="119"/>
      <c r="D48" s="119"/>
      <c r="E48" s="119"/>
      <c r="F48" s="119"/>
      <c r="G48" s="119"/>
      <c r="H48" s="119"/>
      <c r="I48" s="37"/>
    </row>
    <row r="49" spans="1:9" s="1" customFormat="1" ht="8.25" customHeight="1">
      <c r="A49" s="2"/>
      <c r="B49" s="64"/>
      <c r="C49" s="64"/>
      <c r="D49" s="52"/>
      <c r="E49" s="52"/>
      <c r="F49" s="70"/>
      <c r="G49" s="70"/>
      <c r="H49" s="2"/>
      <c r="I49" s="37"/>
    </row>
    <row r="50" spans="1:9" ht="14.25">
      <c r="A50" s="50" t="s">
        <v>17</v>
      </c>
      <c r="B50" s="73">
        <v>73.3</v>
      </c>
      <c r="C50" s="74"/>
      <c r="D50" s="73">
        <v>16.5</v>
      </c>
      <c r="E50" s="58"/>
      <c r="F50" s="73">
        <v>18</v>
      </c>
      <c r="G50" s="58"/>
      <c r="H50" s="73">
        <v>12</v>
      </c>
      <c r="I50" s="37"/>
    </row>
    <row r="51" spans="1:9" ht="3.75" customHeight="1">
      <c r="A51" s="2"/>
      <c r="B51" s="68"/>
      <c r="C51" s="68"/>
      <c r="D51" s="70"/>
      <c r="E51" s="70"/>
      <c r="F51" s="70"/>
      <c r="G51" s="70"/>
      <c r="H51" s="70"/>
      <c r="I51" s="37"/>
    </row>
    <row r="52" spans="1:9" ht="13.5" customHeight="1">
      <c r="A52" s="2" t="s">
        <v>36</v>
      </c>
      <c r="B52" s="75"/>
      <c r="C52" s="75"/>
      <c r="D52" s="75"/>
      <c r="E52" s="75"/>
      <c r="F52" s="75"/>
      <c r="G52" s="75"/>
      <c r="H52" s="75"/>
      <c r="I52" s="37"/>
    </row>
    <row r="53" spans="1:9" ht="13.5" customHeight="1">
      <c r="A53" s="2" t="s">
        <v>21</v>
      </c>
      <c r="B53" s="75"/>
      <c r="C53" s="75"/>
      <c r="D53" s="75"/>
      <c r="E53" s="75"/>
      <c r="F53" s="75"/>
      <c r="G53" s="75"/>
      <c r="H53" s="75"/>
      <c r="I53" s="37"/>
    </row>
    <row r="54" spans="1:9" ht="6.75" customHeight="1">
      <c r="A54" s="46"/>
      <c r="B54" s="46"/>
      <c r="C54" s="46"/>
      <c r="D54" s="46"/>
      <c r="E54" s="46"/>
      <c r="F54" s="46"/>
      <c r="G54" s="46"/>
      <c r="H54" s="46"/>
      <c r="I54" s="37"/>
    </row>
    <row r="55" spans="1:9" ht="13.5" customHeight="1">
      <c r="A55" s="2" t="s">
        <v>22</v>
      </c>
      <c r="B55" s="46"/>
      <c r="C55" s="46"/>
      <c r="D55" s="46"/>
      <c r="E55" s="46"/>
      <c r="F55" s="46"/>
      <c r="G55" s="46"/>
      <c r="H55" s="46"/>
      <c r="I55" s="37"/>
    </row>
    <row r="56" spans="1:9" ht="6.75" customHeight="1">
      <c r="A56" s="2"/>
      <c r="B56" s="46"/>
      <c r="C56" s="46"/>
      <c r="D56" s="46"/>
      <c r="E56" s="46"/>
      <c r="F56" s="46"/>
      <c r="G56" s="46"/>
      <c r="H56" s="46"/>
      <c r="I56" s="37"/>
    </row>
    <row r="57" spans="1:9" ht="13.5" customHeight="1">
      <c r="A57" s="2" t="s">
        <v>229</v>
      </c>
      <c r="B57" s="2"/>
      <c r="C57" s="46"/>
      <c r="D57" s="46"/>
      <c r="E57" s="46"/>
      <c r="F57" s="46"/>
      <c r="G57" s="46"/>
      <c r="H57" s="46"/>
      <c r="I57" s="37"/>
    </row>
    <row r="59" spans="1:9" ht="14.25">
      <c r="A59" s="9"/>
      <c r="B59" s="9"/>
      <c r="C59" s="9"/>
      <c r="D59" s="9"/>
      <c r="E59" s="9"/>
      <c r="F59" s="9"/>
      <c r="G59" s="9"/>
      <c r="H59" s="9"/>
      <c r="I59" s="9"/>
    </row>
  </sheetData>
  <sheetProtection/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rintOptions/>
  <pageMargins left="0.7" right="0.7" top="0.75" bottom="0.75" header="0.3" footer="0.3"/>
  <pageSetup fitToHeight="1" fitToWidth="1"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4.25">
      <c r="A1" s="50" t="s">
        <v>198</v>
      </c>
      <c r="B1" s="50"/>
      <c r="C1" s="50"/>
      <c r="D1" s="50"/>
      <c r="E1" s="50"/>
      <c r="F1" s="50"/>
      <c r="G1" s="50"/>
      <c r="H1" s="50"/>
      <c r="I1" s="37"/>
    </row>
    <row r="2" spans="1:9" s="1" customFormat="1" ht="14.25">
      <c r="A2" s="2"/>
      <c r="B2" s="2"/>
      <c r="C2" s="2"/>
      <c r="D2" s="53"/>
      <c r="E2" s="53"/>
      <c r="F2" s="53" t="s">
        <v>220</v>
      </c>
      <c r="G2" s="49"/>
      <c r="H2" s="54" t="s">
        <v>227</v>
      </c>
      <c r="I2" s="37"/>
    </row>
    <row r="3" spans="1:9" s="1" customFormat="1" ht="14.25">
      <c r="A3" s="55" t="s">
        <v>1</v>
      </c>
      <c r="B3" s="57" t="s">
        <v>206</v>
      </c>
      <c r="C3" s="56"/>
      <c r="D3" s="57" t="s">
        <v>214</v>
      </c>
      <c r="E3" s="58"/>
      <c r="F3" s="57" t="s">
        <v>228</v>
      </c>
      <c r="G3" s="58"/>
      <c r="H3" s="57" t="s">
        <v>228</v>
      </c>
      <c r="I3" s="37"/>
    </row>
    <row r="4" spans="1:9" s="1" customFormat="1" ht="8.25" customHeight="1">
      <c r="A4" s="59"/>
      <c r="B4" s="60"/>
      <c r="C4" s="60"/>
      <c r="D4" s="60"/>
      <c r="E4" s="60"/>
      <c r="F4" s="60"/>
      <c r="G4" s="60"/>
      <c r="H4" s="60"/>
      <c r="I4" s="3"/>
    </row>
    <row r="5" spans="1:9" s="1" customFormat="1" ht="14.25">
      <c r="A5" s="2"/>
      <c r="B5" s="118" t="s">
        <v>23</v>
      </c>
      <c r="C5" s="118"/>
      <c r="D5" s="118"/>
      <c r="E5" s="118"/>
      <c r="F5" s="118"/>
      <c r="G5" s="118"/>
      <c r="H5" s="118"/>
      <c r="I5" s="37"/>
    </row>
    <row r="6" spans="1:9" s="1" customFormat="1" ht="14.25">
      <c r="A6" s="2" t="s">
        <v>24</v>
      </c>
      <c r="B6" s="2"/>
      <c r="C6" s="2"/>
      <c r="D6" s="2"/>
      <c r="E6" s="2"/>
      <c r="F6" s="2"/>
      <c r="G6" s="2"/>
      <c r="H6" s="2"/>
      <c r="I6" s="37"/>
    </row>
    <row r="7" spans="1:9" s="1" customFormat="1" ht="14.25">
      <c r="A7" s="2" t="s">
        <v>25</v>
      </c>
      <c r="B7" s="2"/>
      <c r="C7" s="2"/>
      <c r="D7" s="2"/>
      <c r="E7" s="2"/>
      <c r="F7" s="2"/>
      <c r="G7" s="2"/>
      <c r="H7" s="2"/>
      <c r="I7" s="37"/>
    </row>
    <row r="8" spans="1:9" s="1" customFormat="1" ht="14.25">
      <c r="A8" s="2" t="s">
        <v>26</v>
      </c>
      <c r="B8" s="76">
        <v>80.02</v>
      </c>
      <c r="C8" s="76"/>
      <c r="D8" s="76">
        <v>98.41</v>
      </c>
      <c r="E8" s="76"/>
      <c r="F8" s="76">
        <v>97.82</v>
      </c>
      <c r="G8" s="76"/>
      <c r="H8" s="76">
        <v>93.16</v>
      </c>
      <c r="I8" s="4"/>
    </row>
    <row r="9" spans="1:9" s="1" customFormat="1" ht="14.25">
      <c r="A9" s="2" t="s">
        <v>27</v>
      </c>
      <c r="B9" s="76">
        <v>75.17</v>
      </c>
      <c r="C9" s="76"/>
      <c r="D9" s="76">
        <v>91.16</v>
      </c>
      <c r="E9" s="76"/>
      <c r="F9" s="76">
        <v>90.57</v>
      </c>
      <c r="G9" s="76"/>
      <c r="H9" s="76">
        <v>89.86</v>
      </c>
      <c r="I9" s="4"/>
    </row>
    <row r="10" spans="1:9" s="1" customFormat="1" ht="14.25">
      <c r="A10" s="2" t="s">
        <v>28</v>
      </c>
      <c r="B10" s="46"/>
      <c r="C10" s="76"/>
      <c r="D10" s="46"/>
      <c r="E10" s="46"/>
      <c r="F10" s="46"/>
      <c r="G10" s="46"/>
      <c r="H10" s="46"/>
      <c r="I10" s="4"/>
    </row>
    <row r="11" spans="1:9" s="1" customFormat="1" ht="14.25">
      <c r="A11" s="2" t="s">
        <v>26</v>
      </c>
      <c r="B11" s="76">
        <v>121.42</v>
      </c>
      <c r="C11" s="2"/>
      <c r="D11" s="76">
        <v>113.04</v>
      </c>
      <c r="E11" s="76"/>
      <c r="F11" s="76">
        <v>113.11</v>
      </c>
      <c r="G11" s="76"/>
      <c r="H11" s="76">
        <v>119.44</v>
      </c>
      <c r="I11" s="4"/>
    </row>
    <row r="12" spans="1:9" s="1" customFormat="1" ht="14.25">
      <c r="A12" s="2" t="s">
        <v>27</v>
      </c>
      <c r="B12" s="76">
        <v>101.5</v>
      </c>
      <c r="C12" s="2"/>
      <c r="D12" s="76">
        <v>98.34</v>
      </c>
      <c r="E12" s="76"/>
      <c r="F12" s="76">
        <v>98.5</v>
      </c>
      <c r="G12" s="76"/>
      <c r="H12" s="76">
        <v>102.44</v>
      </c>
      <c r="I12" s="4"/>
    </row>
    <row r="13" spans="1:9" s="1" customFormat="1" ht="14.25">
      <c r="A13" s="2" t="s">
        <v>29</v>
      </c>
      <c r="B13" s="46"/>
      <c r="C13" s="2"/>
      <c r="D13" s="46"/>
      <c r="E13" s="46"/>
      <c r="F13" s="46"/>
      <c r="G13" s="46"/>
      <c r="H13" s="46"/>
      <c r="I13" s="4"/>
    </row>
    <row r="14" spans="1:9" s="1" customFormat="1" ht="14.25">
      <c r="A14" s="2" t="s">
        <v>26</v>
      </c>
      <c r="B14" s="76">
        <v>40.74</v>
      </c>
      <c r="C14" s="2"/>
      <c r="D14" s="76">
        <v>45.47</v>
      </c>
      <c r="E14" s="76"/>
      <c r="F14" s="76">
        <v>46.01</v>
      </c>
      <c r="G14" s="76"/>
      <c r="H14" s="76">
        <v>45.51</v>
      </c>
      <c r="I14" s="37"/>
    </row>
    <row r="15" spans="1:9" s="1" customFormat="1" ht="14.25">
      <c r="A15" s="2" t="s">
        <v>27</v>
      </c>
      <c r="B15" s="76">
        <v>40.73</v>
      </c>
      <c r="C15" s="2"/>
      <c r="D15" s="76">
        <v>45.47</v>
      </c>
      <c r="E15" s="76"/>
      <c r="F15" s="76">
        <v>46</v>
      </c>
      <c r="G15" s="76"/>
      <c r="H15" s="76">
        <v>45.51</v>
      </c>
      <c r="I15" s="37"/>
    </row>
    <row r="16" spans="1:9" s="1" customFormat="1" ht="9" customHeight="1">
      <c r="A16" s="2"/>
      <c r="B16" s="46"/>
      <c r="C16" s="2"/>
      <c r="D16" s="46"/>
      <c r="E16" s="46"/>
      <c r="F16" s="46"/>
      <c r="G16" s="46"/>
      <c r="H16" s="46"/>
      <c r="I16" s="4"/>
    </row>
    <row r="17" spans="1:9" s="1" customFormat="1" ht="14.25">
      <c r="A17" s="2" t="s">
        <v>30</v>
      </c>
      <c r="B17" s="76"/>
      <c r="C17" s="2"/>
      <c r="D17" s="76"/>
      <c r="E17" s="76"/>
      <c r="F17" s="76"/>
      <c r="G17" s="76"/>
      <c r="H17" s="76"/>
      <c r="I17" s="4"/>
    </row>
    <row r="18" spans="1:9" s="1" customFormat="1" ht="14.25">
      <c r="A18" s="2" t="s">
        <v>31</v>
      </c>
      <c r="B18" s="76"/>
      <c r="C18" s="2"/>
      <c r="D18" s="76"/>
      <c r="E18" s="76"/>
      <c r="F18" s="76"/>
      <c r="G18" s="76"/>
      <c r="H18" s="76"/>
      <c r="I18" s="4"/>
    </row>
    <row r="19" spans="1:9" s="1" customFormat="1" ht="14.25">
      <c r="A19" s="2" t="s">
        <v>26</v>
      </c>
      <c r="B19" s="76">
        <v>102.95</v>
      </c>
      <c r="C19" s="2"/>
      <c r="D19" s="76">
        <v>117.85</v>
      </c>
      <c r="E19" s="76"/>
      <c r="F19" s="76">
        <v>117.41</v>
      </c>
      <c r="G19" s="76"/>
      <c r="H19" s="76">
        <v>121.48</v>
      </c>
      <c r="I19" s="4"/>
    </row>
    <row r="20" spans="1:9" s="1" customFormat="1" ht="14.25">
      <c r="A20" s="2" t="s">
        <v>27</v>
      </c>
      <c r="B20" s="76">
        <v>100.8</v>
      </c>
      <c r="C20" s="2"/>
      <c r="D20" s="76">
        <v>115.55</v>
      </c>
      <c r="E20" s="76"/>
      <c r="F20" s="76">
        <v>115.11</v>
      </c>
      <c r="G20" s="76"/>
      <c r="H20" s="76">
        <v>118.98</v>
      </c>
      <c r="I20" s="4"/>
    </row>
    <row r="21" spans="1:9" s="1" customFormat="1" ht="14.25">
      <c r="A21" s="2" t="s">
        <v>32</v>
      </c>
      <c r="B21" s="76"/>
      <c r="C21" s="76"/>
      <c r="D21" s="76"/>
      <c r="E21" s="76"/>
      <c r="F21" s="76"/>
      <c r="G21" s="76"/>
      <c r="H21" s="76"/>
      <c r="I21" s="4"/>
    </row>
    <row r="22" spans="1:9" s="1" customFormat="1" ht="14.25">
      <c r="A22" s="2" t="s">
        <v>26</v>
      </c>
      <c r="B22" s="76">
        <v>41.45</v>
      </c>
      <c r="C22" s="76"/>
      <c r="D22" s="76">
        <v>45.48</v>
      </c>
      <c r="E22" s="76"/>
      <c r="F22" s="76">
        <v>46.21</v>
      </c>
      <c r="G22" s="76"/>
      <c r="H22" s="76">
        <v>45.51</v>
      </c>
      <c r="I22" s="4"/>
    </row>
    <row r="23" spans="1:9" s="1" customFormat="1" ht="14.25">
      <c r="A23" s="2" t="s">
        <v>27</v>
      </c>
      <c r="B23" s="76">
        <v>25.92</v>
      </c>
      <c r="C23" s="76"/>
      <c r="D23" s="76">
        <v>29.73</v>
      </c>
      <c r="E23" s="76"/>
      <c r="F23" s="76">
        <v>29.96</v>
      </c>
      <c r="G23" s="76"/>
      <c r="H23" s="76">
        <v>30.81</v>
      </c>
      <c r="I23" s="4"/>
    </row>
    <row r="24" spans="1:9" s="1" customFormat="1" ht="14.25">
      <c r="A24" s="2" t="s">
        <v>33</v>
      </c>
      <c r="B24" s="46"/>
      <c r="C24" s="76"/>
      <c r="D24" s="46"/>
      <c r="E24" s="46"/>
      <c r="F24" s="46"/>
      <c r="G24" s="46"/>
      <c r="H24" s="46"/>
      <c r="I24" s="4"/>
    </row>
    <row r="25" spans="1:9" s="1" customFormat="1" ht="14.25">
      <c r="A25" s="2" t="s">
        <v>26</v>
      </c>
      <c r="B25" s="76">
        <v>97.82</v>
      </c>
      <c r="C25" s="76"/>
      <c r="D25" s="76">
        <v>93.46</v>
      </c>
      <c r="E25" s="76"/>
      <c r="F25" s="76">
        <v>93.16</v>
      </c>
      <c r="G25" s="76"/>
      <c r="H25" s="76">
        <v>90.99</v>
      </c>
      <c r="I25" s="37"/>
    </row>
    <row r="26" spans="1:9" s="1" customFormat="1" ht="14.25">
      <c r="A26" s="2" t="s">
        <v>27</v>
      </c>
      <c r="B26" s="76">
        <v>90.57</v>
      </c>
      <c r="C26" s="76"/>
      <c r="D26" s="76">
        <v>89.56</v>
      </c>
      <c r="E26" s="76"/>
      <c r="F26" s="76">
        <v>89.86</v>
      </c>
      <c r="G26" s="76"/>
      <c r="H26" s="76">
        <v>87.89</v>
      </c>
      <c r="I26" s="4"/>
    </row>
    <row r="27" spans="1:9" s="1" customFormat="1" ht="8.25" customHeight="1">
      <c r="A27" s="2"/>
      <c r="B27" s="76"/>
      <c r="C27" s="76"/>
      <c r="D27" s="61"/>
      <c r="E27" s="76"/>
      <c r="F27" s="76"/>
      <c r="G27" s="76"/>
      <c r="H27" s="61"/>
      <c r="I27" s="4"/>
    </row>
    <row r="28" spans="1:9" s="1" customFormat="1" ht="14.25">
      <c r="A28" s="2"/>
      <c r="B28" s="118" t="s">
        <v>34</v>
      </c>
      <c r="C28" s="118"/>
      <c r="D28" s="118"/>
      <c r="E28" s="118"/>
      <c r="F28" s="118"/>
      <c r="G28" s="118"/>
      <c r="H28" s="118"/>
      <c r="I28" s="4"/>
    </row>
    <row r="29" spans="1:9" s="1" customFormat="1" ht="14.25">
      <c r="A29" s="2" t="s">
        <v>35</v>
      </c>
      <c r="B29" s="2"/>
      <c r="C29" s="2"/>
      <c r="D29" s="2"/>
      <c r="E29" s="2"/>
      <c r="F29" s="2"/>
      <c r="G29" s="2"/>
      <c r="H29" s="2"/>
      <c r="I29" s="4"/>
    </row>
    <row r="30" spans="1:9" s="1" customFormat="1" ht="14.25">
      <c r="A30" s="2" t="s">
        <v>26</v>
      </c>
      <c r="B30" s="68">
        <v>95</v>
      </c>
      <c r="C30" s="70"/>
      <c r="D30" s="68">
        <v>79.3</v>
      </c>
      <c r="E30" s="46"/>
      <c r="F30" s="68">
        <v>79.3</v>
      </c>
      <c r="G30" s="46"/>
      <c r="H30" s="68">
        <v>74.9</v>
      </c>
      <c r="I30" s="4"/>
    </row>
    <row r="31" spans="1:9" s="1" customFormat="1" ht="14.25">
      <c r="A31" s="50" t="s">
        <v>27</v>
      </c>
      <c r="B31" s="73">
        <v>89.9</v>
      </c>
      <c r="C31" s="74"/>
      <c r="D31" s="73">
        <v>77.5</v>
      </c>
      <c r="E31" s="58"/>
      <c r="F31" s="73">
        <v>78.1</v>
      </c>
      <c r="G31" s="58"/>
      <c r="H31" s="73">
        <v>73.9</v>
      </c>
      <c r="I31" s="4"/>
    </row>
    <row r="32" spans="1:9" s="1" customFormat="1" ht="3.75" customHeight="1">
      <c r="A32" s="2"/>
      <c r="B32" s="68"/>
      <c r="C32" s="68"/>
      <c r="D32" s="2"/>
      <c r="E32" s="2"/>
      <c r="F32" s="2"/>
      <c r="G32" s="2"/>
      <c r="H32" s="2"/>
      <c r="I32" s="4"/>
    </row>
    <row r="33" spans="1:9" ht="13.5" customHeight="1">
      <c r="A33" s="2" t="s">
        <v>36</v>
      </c>
      <c r="B33" s="75"/>
      <c r="C33" s="75"/>
      <c r="D33" s="2"/>
      <c r="E33" s="2"/>
      <c r="F33" s="2"/>
      <c r="G33" s="2"/>
      <c r="H33" s="2"/>
      <c r="I33" s="37"/>
    </row>
    <row r="34" spans="1:9" ht="6.75" customHeight="1">
      <c r="A34" s="2"/>
      <c r="B34" s="75"/>
      <c r="C34" s="75"/>
      <c r="D34" s="2"/>
      <c r="E34" s="2"/>
      <c r="F34" s="2"/>
      <c r="G34" s="2"/>
      <c r="H34" s="2"/>
      <c r="I34" s="37"/>
    </row>
    <row r="35" spans="1:9" ht="13.5" customHeight="1">
      <c r="A35" s="2" t="s">
        <v>22</v>
      </c>
      <c r="B35" s="75"/>
      <c r="C35" s="75"/>
      <c r="D35" s="2"/>
      <c r="E35" s="2"/>
      <c r="F35" s="2"/>
      <c r="G35" s="2"/>
      <c r="H35" s="2"/>
      <c r="I35" s="37"/>
    </row>
    <row r="36" spans="1:9" ht="6.75" customHeight="1">
      <c r="A36" s="46"/>
      <c r="B36" s="46"/>
      <c r="C36" s="46"/>
      <c r="D36" s="46"/>
      <c r="E36" s="46"/>
      <c r="F36" s="46"/>
      <c r="G36" s="46"/>
      <c r="H36" s="46"/>
      <c r="I36" s="37"/>
    </row>
    <row r="37" spans="1:12" ht="13.5" customHeight="1">
      <c r="A37" s="2" t="s">
        <v>229</v>
      </c>
      <c r="B37" s="46"/>
      <c r="C37" s="46"/>
      <c r="D37" s="46"/>
      <c r="E37" s="46"/>
      <c r="F37" s="46"/>
      <c r="G37" s="46"/>
      <c r="H37" s="46"/>
      <c r="I37" s="37"/>
      <c r="L37" t="s">
        <v>38</v>
      </c>
    </row>
    <row r="38" spans="1:9" ht="14.25">
      <c r="A38" s="36"/>
      <c r="B38" s="36"/>
      <c r="C38" s="36"/>
      <c r="D38" s="36"/>
      <c r="E38" s="36"/>
      <c r="F38" s="36"/>
      <c r="G38" s="36"/>
      <c r="H38" s="36"/>
      <c r="I38" s="36"/>
    </row>
  </sheetData>
  <sheetProtection/>
  <mergeCells count="2">
    <mergeCell ref="B5:H5"/>
    <mergeCell ref="B28:H28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3.421875" style="0" customWidth="1"/>
    <col min="2" max="5" width="12.7109375" style="0" customWidth="1"/>
  </cols>
  <sheetData>
    <row r="1" spans="1:7" ht="14.25">
      <c r="A1" s="50" t="s">
        <v>199</v>
      </c>
      <c r="B1" s="50"/>
      <c r="C1" s="50"/>
      <c r="D1" s="50"/>
      <c r="E1" s="50"/>
      <c r="F1" s="37"/>
      <c r="G1" s="3"/>
    </row>
    <row r="2" spans="1:7" ht="14.25">
      <c r="A2" s="2"/>
      <c r="B2" s="60" t="s">
        <v>210</v>
      </c>
      <c r="C2" s="60" t="s">
        <v>211</v>
      </c>
      <c r="D2" s="60" t="s">
        <v>213</v>
      </c>
      <c r="E2" s="60" t="s">
        <v>213</v>
      </c>
      <c r="F2" s="37"/>
      <c r="G2" s="3"/>
    </row>
    <row r="3" spans="1:7" ht="14.25">
      <c r="A3" s="77" t="s">
        <v>1</v>
      </c>
      <c r="B3" s="50">
        <v>2021</v>
      </c>
      <c r="C3" s="50">
        <v>2021</v>
      </c>
      <c r="D3" s="50">
        <v>2021</v>
      </c>
      <c r="E3" s="50">
        <v>2020</v>
      </c>
      <c r="F3" s="37"/>
      <c r="G3" s="3"/>
    </row>
    <row r="4" spans="1:7" ht="9" customHeight="1">
      <c r="A4" s="2"/>
      <c r="B4" s="60"/>
      <c r="C4" s="60"/>
      <c r="D4" s="60"/>
      <c r="E4" s="60"/>
      <c r="F4" s="37"/>
      <c r="G4" s="3"/>
    </row>
    <row r="5" spans="1:7" ht="14.25">
      <c r="A5" s="2"/>
      <c r="B5" s="120" t="s">
        <v>47</v>
      </c>
      <c r="C5" s="120"/>
      <c r="D5" s="120"/>
      <c r="E5" s="120"/>
      <c r="F5" s="37"/>
      <c r="G5" s="3"/>
    </row>
    <row r="6" spans="1:7" ht="14.25">
      <c r="A6" s="2" t="s">
        <v>48</v>
      </c>
      <c r="B6" s="2"/>
      <c r="C6" s="2"/>
      <c r="D6" s="2"/>
      <c r="E6" s="2"/>
      <c r="F6" s="37"/>
      <c r="G6" s="3"/>
    </row>
    <row r="7" spans="1:7" ht="14.25">
      <c r="A7" s="2" t="s">
        <v>49</v>
      </c>
      <c r="B7" s="62">
        <v>13613</v>
      </c>
      <c r="C7" s="62">
        <v>12962</v>
      </c>
      <c r="D7" s="62">
        <v>11507</v>
      </c>
      <c r="E7" s="62">
        <v>14907</v>
      </c>
      <c r="F7" s="5"/>
      <c r="G7" s="3"/>
    </row>
    <row r="8" spans="1:7" ht="14.25">
      <c r="A8" s="2" t="s">
        <v>50</v>
      </c>
      <c r="B8" s="72">
        <v>1017</v>
      </c>
      <c r="C8" s="72">
        <v>202</v>
      </c>
      <c r="D8" s="72">
        <v>70</v>
      </c>
      <c r="E8" s="72">
        <v>162</v>
      </c>
      <c r="F8" s="6"/>
      <c r="G8" s="3"/>
    </row>
    <row r="9" spans="1:7" ht="14.25">
      <c r="A9" s="2" t="s">
        <v>51</v>
      </c>
      <c r="B9" s="68">
        <v>0.3</v>
      </c>
      <c r="C9" s="68">
        <v>0.3</v>
      </c>
      <c r="D9" s="68">
        <v>0.3</v>
      </c>
      <c r="E9" s="68">
        <v>1.7</v>
      </c>
      <c r="F9" s="4"/>
      <c r="G9" s="3"/>
    </row>
    <row r="10" spans="1:7" ht="10.5" customHeight="1">
      <c r="A10" s="2"/>
      <c r="B10" s="2"/>
      <c r="C10" s="2"/>
      <c r="D10" s="2"/>
      <c r="E10" s="67"/>
      <c r="F10" s="37"/>
      <c r="G10" s="3"/>
    </row>
    <row r="11" spans="1:7" ht="14.25">
      <c r="A11" s="2"/>
      <c r="B11" s="119" t="s">
        <v>53</v>
      </c>
      <c r="C11" s="119"/>
      <c r="D11" s="119"/>
      <c r="E11" s="119"/>
      <c r="F11" s="37"/>
      <c r="G11" s="3"/>
    </row>
    <row r="12" spans="1:7" ht="14.25">
      <c r="A12" s="2" t="s">
        <v>54</v>
      </c>
      <c r="B12" s="2"/>
      <c r="C12" s="2"/>
      <c r="D12" s="2"/>
      <c r="E12" s="2"/>
      <c r="F12" s="37"/>
      <c r="G12" s="3"/>
    </row>
    <row r="13" spans="1:7" ht="14.25">
      <c r="A13" s="2" t="s">
        <v>55</v>
      </c>
      <c r="B13" s="68">
        <v>547.3</v>
      </c>
      <c r="C13" s="68">
        <v>289.9</v>
      </c>
      <c r="D13" s="68">
        <v>486</v>
      </c>
      <c r="E13" s="70">
        <v>933</v>
      </c>
      <c r="F13" s="37"/>
      <c r="G13" s="3"/>
    </row>
    <row r="14" spans="1:7" ht="14.25">
      <c r="A14" s="2" t="s">
        <v>56</v>
      </c>
      <c r="B14" s="2">
        <v>241.3</v>
      </c>
      <c r="C14" s="2">
        <v>168.8</v>
      </c>
      <c r="D14" s="2">
        <v>232.9</v>
      </c>
      <c r="E14" s="68">
        <v>577.7</v>
      </c>
      <c r="F14" s="37"/>
      <c r="G14" s="3"/>
    </row>
    <row r="15" spans="1:7" ht="14.25">
      <c r="A15" s="2" t="s">
        <v>57</v>
      </c>
      <c r="B15" s="68">
        <v>306</v>
      </c>
      <c r="C15" s="68">
        <v>121.9</v>
      </c>
      <c r="D15" s="68">
        <v>253</v>
      </c>
      <c r="E15" s="68">
        <v>355.3</v>
      </c>
      <c r="F15" s="37"/>
      <c r="G15" s="3"/>
    </row>
    <row r="16" spans="1:7" ht="14.25">
      <c r="A16" s="2" t="s">
        <v>58</v>
      </c>
      <c r="B16" s="70">
        <v>547.3</v>
      </c>
      <c r="C16" s="70">
        <v>837.3</v>
      </c>
      <c r="D16" s="70">
        <v>1323.2</v>
      </c>
      <c r="E16" s="70">
        <v>1855.4</v>
      </c>
      <c r="F16" s="37"/>
      <c r="G16" s="3"/>
    </row>
    <row r="17" spans="1:7" ht="14.25" customHeight="1">
      <c r="A17" s="2"/>
      <c r="B17" s="2"/>
      <c r="C17" s="2"/>
      <c r="D17" s="2"/>
      <c r="E17" s="2"/>
      <c r="F17" s="37"/>
      <c r="G17" s="3"/>
    </row>
    <row r="18" spans="1:7" ht="10.5" customHeight="1">
      <c r="A18" s="2" t="s">
        <v>59</v>
      </c>
      <c r="B18" s="68">
        <v>10.1</v>
      </c>
      <c r="C18" s="68">
        <v>109.5</v>
      </c>
      <c r="D18" s="68">
        <v>30.7</v>
      </c>
      <c r="E18" s="68">
        <v>10.7</v>
      </c>
      <c r="F18" s="37"/>
      <c r="G18" s="3"/>
    </row>
    <row r="19" spans="1:7" ht="14.25">
      <c r="A19" s="2" t="s">
        <v>58</v>
      </c>
      <c r="B19" s="2">
        <v>10.1</v>
      </c>
      <c r="C19" s="2">
        <v>119.6</v>
      </c>
      <c r="D19" s="2">
        <v>150.3</v>
      </c>
      <c r="E19" s="70">
        <v>254</v>
      </c>
      <c r="F19" s="37"/>
      <c r="G19" s="3"/>
    </row>
    <row r="20" spans="1:7" ht="14.25">
      <c r="A20" s="2" t="s">
        <v>60</v>
      </c>
      <c r="B20" s="70">
        <v>0</v>
      </c>
      <c r="C20" s="70">
        <v>0</v>
      </c>
      <c r="D20" s="70">
        <v>0</v>
      </c>
      <c r="E20" s="70">
        <v>0</v>
      </c>
      <c r="F20" s="37"/>
      <c r="G20" s="3"/>
    </row>
    <row r="21" spans="1:7" ht="14.25">
      <c r="A21" s="50" t="s">
        <v>58</v>
      </c>
      <c r="B21" s="73">
        <v>0</v>
      </c>
      <c r="C21" s="73">
        <v>0</v>
      </c>
      <c r="D21" s="73">
        <v>0</v>
      </c>
      <c r="E21" s="73">
        <v>0</v>
      </c>
      <c r="F21" s="37"/>
      <c r="G21" s="3"/>
    </row>
    <row r="22" spans="1:7" ht="3.75" customHeight="1">
      <c r="A22" s="2"/>
      <c r="B22" s="68"/>
      <c r="C22" s="68"/>
      <c r="D22" s="68"/>
      <c r="E22" s="68"/>
      <c r="F22" s="37"/>
      <c r="G22" s="3"/>
    </row>
    <row r="23" spans="1:7" ht="13.5" customHeight="1">
      <c r="A23" s="2" t="s">
        <v>207</v>
      </c>
      <c r="B23" s="46"/>
      <c r="C23" s="46"/>
      <c r="D23" s="2"/>
      <c r="E23" s="46"/>
      <c r="F23" s="37"/>
      <c r="G23" s="3"/>
    </row>
    <row r="24" spans="1:7" ht="6.75" customHeight="1">
      <c r="A24" s="2"/>
      <c r="B24" s="46"/>
      <c r="C24" s="46"/>
      <c r="D24" s="2"/>
      <c r="E24" s="2"/>
      <c r="F24" s="37"/>
      <c r="G24" s="18"/>
    </row>
    <row r="25" spans="1:7" ht="13.5" customHeight="1">
      <c r="A25" s="2" t="s">
        <v>193</v>
      </c>
      <c r="B25" s="46"/>
      <c r="C25" s="46"/>
      <c r="D25" s="2"/>
      <c r="E25" s="46"/>
      <c r="F25" s="37"/>
      <c r="G25" s="3"/>
    </row>
    <row r="26" spans="1:7" ht="13.5" customHeight="1">
      <c r="A26" s="78" t="s">
        <v>221</v>
      </c>
      <c r="B26" s="78"/>
      <c r="C26" s="78"/>
      <c r="D26" s="78"/>
      <c r="E26" s="78"/>
      <c r="F26" s="37"/>
      <c r="G26" s="3"/>
    </row>
    <row r="27" spans="1:7" ht="6.75" customHeight="1">
      <c r="A27" s="46"/>
      <c r="B27" s="46"/>
      <c r="C27" s="46"/>
      <c r="D27" s="2"/>
      <c r="E27" s="46"/>
      <c r="F27" s="37"/>
      <c r="G27" s="3"/>
    </row>
    <row r="28" spans="1:6" ht="13.5" customHeight="1">
      <c r="A28" s="2" t="s">
        <v>230</v>
      </c>
      <c r="B28" s="46"/>
      <c r="C28" s="46"/>
      <c r="D28" s="2"/>
      <c r="E28" s="46"/>
      <c r="F28" s="35"/>
    </row>
    <row r="29" spans="1:6" ht="14.25">
      <c r="A29" s="4"/>
      <c r="B29" s="121"/>
      <c r="C29" s="121"/>
      <c r="D29" s="121"/>
      <c r="E29" s="121"/>
      <c r="F29" s="9"/>
    </row>
    <row r="30" spans="1:6" ht="14.25">
      <c r="A30" s="4"/>
      <c r="B30" s="4"/>
      <c r="C30" s="4"/>
      <c r="D30" s="4"/>
      <c r="E30" s="4"/>
      <c r="F30" s="9"/>
    </row>
    <row r="31" spans="1:6" ht="14.25">
      <c r="A31" s="4"/>
      <c r="B31" s="6"/>
      <c r="C31" s="6"/>
      <c r="D31" s="6"/>
      <c r="E31" s="6"/>
      <c r="F31" s="9"/>
    </row>
    <row r="32" spans="1:6" ht="14.25">
      <c r="A32" s="4"/>
      <c r="B32" s="6"/>
      <c r="C32" s="6"/>
      <c r="D32" s="6"/>
      <c r="E32" s="6"/>
      <c r="F32" s="9"/>
    </row>
    <row r="33" spans="1:6" ht="14.25">
      <c r="A33" s="4"/>
      <c r="B33" s="6"/>
      <c r="C33" s="6"/>
      <c r="D33" s="6"/>
      <c r="E33" s="6"/>
      <c r="F33" s="9"/>
    </row>
    <row r="34" spans="1:6" ht="14.25">
      <c r="A34" s="4"/>
      <c r="B34" s="15"/>
      <c r="C34" s="15"/>
      <c r="D34" s="15"/>
      <c r="E34" s="15"/>
      <c r="F34" s="9"/>
    </row>
    <row r="35" spans="1:6" ht="14.25">
      <c r="A35" s="4"/>
      <c r="B35" s="4"/>
      <c r="C35" s="4"/>
      <c r="D35" s="4"/>
      <c r="E35" s="9"/>
      <c r="F35" s="9"/>
    </row>
    <row r="36" spans="1:6" ht="14.25">
      <c r="A36" s="4"/>
      <c r="B36" s="6"/>
      <c r="C36" s="6"/>
      <c r="D36" s="6"/>
      <c r="E36" s="6"/>
      <c r="F36" s="9"/>
    </row>
    <row r="37" spans="1:6" ht="14.25">
      <c r="A37" s="4"/>
      <c r="B37" s="19"/>
      <c r="C37" s="19"/>
      <c r="D37" s="19"/>
      <c r="E37" s="19"/>
      <c r="F37" s="9"/>
    </row>
    <row r="38" spans="1:6" ht="14.25">
      <c r="A38" s="4"/>
      <c r="B38" s="15"/>
      <c r="C38" s="15"/>
      <c r="D38" s="15"/>
      <c r="E38" s="6"/>
      <c r="F38" s="9"/>
    </row>
    <row r="39" spans="1:6" ht="14.25">
      <c r="A39" s="4"/>
      <c r="B39" s="6"/>
      <c r="C39" s="6"/>
      <c r="D39" s="6"/>
      <c r="E39" s="6"/>
      <c r="F39" s="9"/>
    </row>
    <row r="40" spans="1:6" ht="9.75" customHeight="1">
      <c r="A40" s="4"/>
      <c r="B40" s="9"/>
      <c r="C40" s="9"/>
      <c r="D40" s="4"/>
      <c r="E40" s="9"/>
      <c r="F40" s="9"/>
    </row>
    <row r="41" spans="1:6" ht="10.5" customHeight="1">
      <c r="A41" s="4"/>
      <c r="B41" s="9"/>
      <c r="C41" s="9"/>
      <c r="D41" s="4"/>
      <c r="E41" s="9"/>
      <c r="F41" s="9"/>
    </row>
    <row r="42" spans="1:6" ht="3.75" customHeight="1">
      <c r="A42" s="9"/>
      <c r="B42" s="9"/>
      <c r="C42" s="9"/>
      <c r="D42" s="4"/>
      <c r="E42" s="9"/>
      <c r="F42" s="9"/>
    </row>
    <row r="43" spans="1:6" ht="25.5" customHeight="1">
      <c r="A43" s="122"/>
      <c r="B43" s="122"/>
      <c r="C43" s="122"/>
      <c r="D43" s="122"/>
      <c r="E43" s="122"/>
      <c r="F43" s="9"/>
    </row>
    <row r="44" spans="1:6" ht="14.25">
      <c r="A44" s="4"/>
      <c r="B44" s="9"/>
      <c r="C44" s="9"/>
      <c r="D44" s="4"/>
      <c r="E44" s="9"/>
      <c r="F44" s="9"/>
    </row>
    <row r="45" ht="14.25">
      <c r="D45" s="2"/>
    </row>
  </sheetData>
  <sheetProtection/>
  <mergeCells count="4">
    <mergeCell ref="B5:E5"/>
    <mergeCell ref="B29:E29"/>
    <mergeCell ref="A43:E43"/>
    <mergeCell ref="B11:E11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5.28125" style="0" customWidth="1"/>
    <col min="2" max="2" width="12.7109375" style="0" customWidth="1"/>
    <col min="3" max="5" width="12.00390625" style="0" customWidth="1"/>
  </cols>
  <sheetData>
    <row r="1" spans="1:6" ht="14.25">
      <c r="A1" s="79" t="s">
        <v>200</v>
      </c>
      <c r="B1" s="2"/>
      <c r="C1" s="2"/>
      <c r="D1" s="2"/>
      <c r="E1" s="2"/>
      <c r="F1" s="37"/>
    </row>
    <row r="2" spans="1:6" ht="14.25">
      <c r="A2" s="47"/>
      <c r="B2" s="48" t="s">
        <v>210</v>
      </c>
      <c r="C2" s="48" t="s">
        <v>211</v>
      </c>
      <c r="D2" s="48" t="s">
        <v>213</v>
      </c>
      <c r="E2" s="48" t="s">
        <v>213</v>
      </c>
      <c r="F2" s="37"/>
    </row>
    <row r="3" spans="1:6" ht="14.25">
      <c r="A3" s="55" t="s">
        <v>1</v>
      </c>
      <c r="B3" s="51">
        <v>2021</v>
      </c>
      <c r="C3" s="51">
        <v>2021</v>
      </c>
      <c r="D3" s="51">
        <v>2021</v>
      </c>
      <c r="E3" s="51">
        <v>2020</v>
      </c>
      <c r="F3" s="4"/>
    </row>
    <row r="4" spans="1:6" ht="14.25">
      <c r="A4" s="59"/>
      <c r="B4" s="60"/>
      <c r="C4" s="60"/>
      <c r="D4" s="2"/>
      <c r="E4" s="60"/>
      <c r="F4" s="37"/>
    </row>
    <row r="5" spans="1:6" ht="14.25">
      <c r="A5" s="2"/>
      <c r="B5" s="123" t="s">
        <v>47</v>
      </c>
      <c r="C5" s="123"/>
      <c r="D5" s="123"/>
      <c r="E5" s="123"/>
      <c r="F5" s="20"/>
    </row>
    <row r="6" spans="1:6" ht="14.25">
      <c r="A6" s="2" t="s">
        <v>48</v>
      </c>
      <c r="B6" s="80"/>
      <c r="C6" s="80"/>
      <c r="D6" s="80"/>
      <c r="E6" s="80"/>
      <c r="F6" s="20"/>
    </row>
    <row r="7" spans="1:6" ht="14.25">
      <c r="A7" s="2" t="s">
        <v>61</v>
      </c>
      <c r="B7" s="60">
        <v>194</v>
      </c>
      <c r="C7" s="60">
        <v>187</v>
      </c>
      <c r="D7" s="60">
        <v>212</v>
      </c>
      <c r="E7" s="2">
        <v>183</v>
      </c>
      <c r="F7" s="20"/>
    </row>
    <row r="8" spans="1:6" ht="14.25">
      <c r="A8" s="2" t="s">
        <v>62</v>
      </c>
      <c r="B8" s="62">
        <v>1108</v>
      </c>
      <c r="C8" s="62">
        <v>1295</v>
      </c>
      <c r="D8" s="62">
        <v>1507</v>
      </c>
      <c r="E8" s="113">
        <v>1873</v>
      </c>
      <c r="F8" s="20"/>
    </row>
    <row r="9" spans="1:6" ht="14.25">
      <c r="A9" s="2" t="s">
        <v>63</v>
      </c>
      <c r="B9" s="60">
        <v>9.2</v>
      </c>
      <c r="C9" s="60">
        <v>9.3</v>
      </c>
      <c r="D9" s="60">
        <v>9.2</v>
      </c>
      <c r="E9" s="68">
        <v>8.3</v>
      </c>
      <c r="F9" s="20"/>
    </row>
    <row r="10" spans="1:6" ht="14.25">
      <c r="A10" s="2"/>
      <c r="B10" s="60"/>
      <c r="C10" s="60"/>
      <c r="D10" s="60"/>
      <c r="E10" s="46"/>
      <c r="F10" s="20"/>
    </row>
    <row r="11" spans="1:6" ht="14.25">
      <c r="A11" s="2" t="s">
        <v>64</v>
      </c>
      <c r="B11" s="60">
        <v>193</v>
      </c>
      <c r="C11" s="60">
        <v>186</v>
      </c>
      <c r="D11" s="60">
        <v>211</v>
      </c>
      <c r="E11" s="2">
        <v>181</v>
      </c>
      <c r="F11" s="20"/>
    </row>
    <row r="12" spans="1:6" ht="14.25">
      <c r="A12" s="2" t="s">
        <v>62</v>
      </c>
      <c r="B12" s="62">
        <v>1101</v>
      </c>
      <c r="C12" s="62">
        <v>1287</v>
      </c>
      <c r="D12" s="62">
        <v>1498</v>
      </c>
      <c r="E12" s="62">
        <v>1861</v>
      </c>
      <c r="F12" s="20"/>
    </row>
    <row r="13" spans="1:6" ht="14.25">
      <c r="A13" s="2" t="s">
        <v>63</v>
      </c>
      <c r="B13" s="60">
        <v>9.2</v>
      </c>
      <c r="C13" s="60">
        <v>9.3</v>
      </c>
      <c r="D13" s="60">
        <v>9.2</v>
      </c>
      <c r="E13" s="70">
        <v>8.2</v>
      </c>
      <c r="F13" s="20"/>
    </row>
    <row r="14" spans="1:6" ht="14.25">
      <c r="A14" s="2"/>
      <c r="B14" s="46"/>
      <c r="C14" s="46"/>
      <c r="D14" s="46"/>
      <c r="E14" s="2"/>
      <c r="F14" s="37"/>
    </row>
    <row r="15" spans="1:6" ht="14.25">
      <c r="A15" s="2" t="s">
        <v>65</v>
      </c>
      <c r="B15" s="62">
        <v>1418</v>
      </c>
      <c r="C15" s="62">
        <v>1422</v>
      </c>
      <c r="D15" s="62">
        <v>1555</v>
      </c>
      <c r="E15" s="62">
        <v>1862</v>
      </c>
      <c r="F15" s="39"/>
    </row>
    <row r="16" spans="1:6" ht="14.25">
      <c r="A16" s="2" t="s">
        <v>62</v>
      </c>
      <c r="B16" s="62">
        <v>7107</v>
      </c>
      <c r="C16" s="62">
        <v>8529</v>
      </c>
      <c r="D16" s="62">
        <v>10084</v>
      </c>
      <c r="E16" s="62">
        <v>9244</v>
      </c>
      <c r="F16" s="39"/>
    </row>
    <row r="17" spans="1:6" ht="14.25">
      <c r="A17" s="2" t="s">
        <v>66</v>
      </c>
      <c r="B17" s="62">
        <v>227</v>
      </c>
      <c r="C17" s="62">
        <v>227</v>
      </c>
      <c r="D17" s="62">
        <v>359</v>
      </c>
      <c r="E17" s="62">
        <v>516</v>
      </c>
      <c r="F17" s="40"/>
    </row>
    <row r="18" spans="1:6" ht="14.25">
      <c r="A18" s="2" t="s">
        <v>62</v>
      </c>
      <c r="B18" s="62">
        <v>1047</v>
      </c>
      <c r="C18" s="62">
        <v>1273</v>
      </c>
      <c r="D18" s="62">
        <v>1632</v>
      </c>
      <c r="E18" s="62">
        <v>2146</v>
      </c>
      <c r="F18" s="40"/>
    </row>
    <row r="19" spans="1:6" ht="8.25" customHeight="1">
      <c r="A19" s="2"/>
      <c r="B19" s="2"/>
      <c r="C19" s="2"/>
      <c r="D19" s="2"/>
      <c r="E19" s="2"/>
      <c r="F19" s="40"/>
    </row>
    <row r="20" spans="1:6" ht="14.25">
      <c r="A20" s="2" t="s">
        <v>67</v>
      </c>
      <c r="B20" s="67">
        <v>56.7</v>
      </c>
      <c r="C20" s="67">
        <v>49.2</v>
      </c>
      <c r="D20" s="67">
        <v>68.6</v>
      </c>
      <c r="E20" s="67">
        <v>95</v>
      </c>
      <c r="F20" s="40"/>
    </row>
    <row r="21" spans="1:6" ht="14.25">
      <c r="A21" s="2" t="s">
        <v>62</v>
      </c>
      <c r="B21" s="60">
        <v>412.8</v>
      </c>
      <c r="C21" s="60">
        <v>462.1</v>
      </c>
      <c r="D21" s="60">
        <v>530.7</v>
      </c>
      <c r="E21" s="60">
        <v>366.5</v>
      </c>
      <c r="F21" s="40"/>
    </row>
    <row r="22" spans="1:6" ht="14.25">
      <c r="A22" s="2" t="s">
        <v>66</v>
      </c>
      <c r="B22" s="67">
        <v>0.4</v>
      </c>
      <c r="C22" s="67">
        <v>0</v>
      </c>
      <c r="D22" s="67">
        <v>0</v>
      </c>
      <c r="E22" s="67">
        <v>0</v>
      </c>
      <c r="F22" s="40"/>
    </row>
    <row r="23" spans="1:6" ht="14.25">
      <c r="A23" s="2" t="s">
        <v>62</v>
      </c>
      <c r="B23" s="67">
        <v>1.1</v>
      </c>
      <c r="C23" s="67">
        <v>1.1</v>
      </c>
      <c r="D23" s="67">
        <v>1.1</v>
      </c>
      <c r="E23" s="67">
        <v>36.7</v>
      </c>
      <c r="F23" s="40"/>
    </row>
    <row r="24" spans="1:6" ht="14.25">
      <c r="A24" s="2"/>
      <c r="B24" s="2"/>
      <c r="C24" s="2"/>
      <c r="D24" s="2"/>
      <c r="E24" s="2"/>
      <c r="F24" s="40"/>
    </row>
    <row r="25" spans="1:6" ht="14.25">
      <c r="A25" s="2"/>
      <c r="B25" s="125" t="s">
        <v>53</v>
      </c>
      <c r="C25" s="125"/>
      <c r="D25" s="125"/>
      <c r="E25" s="125"/>
      <c r="F25" s="4"/>
    </row>
    <row r="26" spans="1:6" ht="14.25">
      <c r="A26" s="2" t="s">
        <v>54</v>
      </c>
      <c r="B26" s="2"/>
      <c r="C26" s="2"/>
      <c r="D26" s="2"/>
      <c r="E26" s="2"/>
      <c r="F26" s="37"/>
    </row>
    <row r="27" spans="1:6" ht="14.25">
      <c r="A27" s="2" t="s">
        <v>69</v>
      </c>
      <c r="B27" s="21">
        <v>335.5</v>
      </c>
      <c r="C27" s="21">
        <v>693.1</v>
      </c>
      <c r="D27" s="21">
        <v>277.9</v>
      </c>
      <c r="E27" s="21">
        <v>233.6</v>
      </c>
      <c r="F27" s="37"/>
    </row>
    <row r="28" spans="1:6" ht="14.25">
      <c r="A28" s="2" t="s">
        <v>68</v>
      </c>
      <c r="B28" s="21">
        <v>335.5</v>
      </c>
      <c r="C28" s="21">
        <v>1028.6</v>
      </c>
      <c r="D28" s="21">
        <v>1306.5</v>
      </c>
      <c r="E28" s="21">
        <v>1030.9</v>
      </c>
      <c r="F28" s="37"/>
    </row>
    <row r="29" spans="1:6" ht="14.25">
      <c r="A29" s="2" t="s">
        <v>70</v>
      </c>
      <c r="B29" s="67">
        <v>47.5</v>
      </c>
      <c r="C29" s="67">
        <v>35.9</v>
      </c>
      <c r="D29" s="67">
        <v>67.6</v>
      </c>
      <c r="E29" s="67">
        <v>53.1</v>
      </c>
      <c r="F29" s="37"/>
    </row>
    <row r="30" spans="1:6" ht="14.25">
      <c r="A30" s="2" t="s">
        <v>68</v>
      </c>
      <c r="B30" s="67">
        <v>47.5</v>
      </c>
      <c r="C30" s="67">
        <v>83.5</v>
      </c>
      <c r="D30" s="67">
        <v>151.1</v>
      </c>
      <c r="E30" s="67">
        <v>149.4</v>
      </c>
      <c r="F30" s="37"/>
    </row>
    <row r="31" spans="1:6" ht="14.25">
      <c r="A31" s="2" t="s">
        <v>71</v>
      </c>
      <c r="B31" s="67">
        <v>31.1</v>
      </c>
      <c r="C31" s="67">
        <v>0</v>
      </c>
      <c r="D31" s="67">
        <v>92.4</v>
      </c>
      <c r="E31" s="67">
        <v>31.2</v>
      </c>
      <c r="F31" s="37"/>
    </row>
    <row r="32" spans="1:6" ht="14.25">
      <c r="A32" s="50" t="s">
        <v>68</v>
      </c>
      <c r="B32" s="81">
        <v>31.1</v>
      </c>
      <c r="C32" s="81">
        <v>31.1</v>
      </c>
      <c r="D32" s="81">
        <v>123.6</v>
      </c>
      <c r="E32" s="81">
        <v>89.3</v>
      </c>
      <c r="F32" s="37"/>
    </row>
    <row r="33" spans="1:6" ht="3.75" customHeight="1">
      <c r="A33" s="2"/>
      <c r="B33" s="62"/>
      <c r="C33" s="62"/>
      <c r="D33" s="62"/>
      <c r="E33" s="62"/>
      <c r="F33" s="5"/>
    </row>
    <row r="34" spans="1:6" ht="13.5" customHeight="1">
      <c r="A34" s="2" t="s">
        <v>36</v>
      </c>
      <c r="B34" s="22"/>
      <c r="C34" s="22"/>
      <c r="D34" s="2"/>
      <c r="E34" s="2"/>
      <c r="F34" s="37"/>
    </row>
    <row r="35" spans="1:6" ht="13.5" customHeight="1">
      <c r="A35" s="2" t="s">
        <v>72</v>
      </c>
      <c r="B35" s="46"/>
      <c r="C35" s="46"/>
      <c r="D35" s="46"/>
      <c r="E35" s="46"/>
      <c r="F35" s="41"/>
    </row>
    <row r="36" spans="1:6" ht="6.75" customHeight="1">
      <c r="A36" s="2"/>
      <c r="B36" s="46"/>
      <c r="C36" s="46"/>
      <c r="D36" s="46"/>
      <c r="E36" s="46"/>
      <c r="F36" s="41"/>
    </row>
    <row r="37" spans="1:6" ht="13.5" customHeight="1">
      <c r="A37" s="126" t="s">
        <v>222</v>
      </c>
      <c r="B37" s="126"/>
      <c r="C37" s="126"/>
      <c r="D37" s="126"/>
      <c r="E37" s="126"/>
      <c r="F37" s="37"/>
    </row>
    <row r="38" spans="1:6" ht="13.5" customHeight="1">
      <c r="A38" s="2" t="s">
        <v>223</v>
      </c>
      <c r="B38" s="82"/>
      <c r="C38" s="82"/>
      <c r="D38" s="82"/>
      <c r="E38" s="82"/>
      <c r="F38" s="42"/>
    </row>
    <row r="39" spans="1:6" ht="6.75" customHeight="1">
      <c r="A39" s="2"/>
      <c r="B39" s="82"/>
      <c r="C39" s="82"/>
      <c r="D39" s="82"/>
      <c r="E39" s="82"/>
      <c r="F39" s="42"/>
    </row>
    <row r="40" spans="1:6" ht="13.5" customHeight="1">
      <c r="A40" s="2" t="s">
        <v>230</v>
      </c>
      <c r="B40" s="82"/>
      <c r="C40" s="82"/>
      <c r="D40" s="82"/>
      <c r="E40" s="82"/>
      <c r="F40" s="37"/>
    </row>
    <row r="41" spans="1:6" ht="14.25">
      <c r="A41" s="4"/>
      <c r="B41" s="27"/>
      <c r="C41" s="27"/>
      <c r="D41" s="27"/>
      <c r="E41" s="27"/>
      <c r="F41" s="42"/>
    </row>
    <row r="42" spans="1:6" ht="14.25">
      <c r="A42" s="4"/>
      <c r="B42" s="6"/>
      <c r="C42" s="21"/>
      <c r="D42" s="21"/>
      <c r="E42" s="15"/>
      <c r="F42" s="9"/>
    </row>
    <row r="43" spans="1:6" ht="14.25">
      <c r="A43" s="4"/>
      <c r="B43" s="6"/>
      <c r="C43" s="6"/>
      <c r="D43" s="6"/>
      <c r="E43" s="6"/>
      <c r="F43" s="9"/>
    </row>
    <row r="44" spans="1:6" ht="14.25">
      <c r="A44" s="4"/>
      <c r="B44" s="21"/>
      <c r="C44" s="21"/>
      <c r="D44" s="21"/>
      <c r="E44" s="15"/>
      <c r="F44" s="9"/>
    </row>
    <row r="45" spans="1:6" ht="3" customHeight="1">
      <c r="A45" s="4"/>
      <c r="B45" s="5"/>
      <c r="C45" s="5"/>
      <c r="D45" s="5"/>
      <c r="E45" s="5"/>
      <c r="F45" s="5"/>
    </row>
    <row r="46" spans="1:6" ht="10.5" customHeight="1">
      <c r="A46" s="4"/>
      <c r="B46" s="22"/>
      <c r="C46" s="22"/>
      <c r="D46" s="4"/>
      <c r="E46" s="4"/>
      <c r="F46" s="9"/>
    </row>
    <row r="47" spans="1:6" ht="13.5" customHeight="1">
      <c r="A47" s="4"/>
      <c r="B47" s="22"/>
      <c r="C47" s="22"/>
      <c r="D47" s="4"/>
      <c r="E47" s="4"/>
      <c r="F47" s="9"/>
    </row>
    <row r="48" spans="1:6" ht="26.25" customHeight="1">
      <c r="A48" s="124"/>
      <c r="B48" s="124"/>
      <c r="C48" s="124"/>
      <c r="D48" s="124"/>
      <c r="E48" s="124"/>
      <c r="F48" s="23"/>
    </row>
    <row r="49" spans="1:6" ht="14.25">
      <c r="A49" s="24"/>
      <c r="B49" s="25"/>
      <c r="C49" s="25"/>
      <c r="D49" s="26"/>
      <c r="E49" s="26"/>
      <c r="F49" s="9"/>
    </row>
    <row r="50" spans="1:6" ht="14.25">
      <c r="A50" s="4"/>
      <c r="B50" s="27"/>
      <c r="C50" s="27"/>
      <c r="D50" s="27"/>
      <c r="E50" s="27"/>
      <c r="F50" s="28"/>
    </row>
  </sheetData>
  <sheetProtection/>
  <mergeCells count="4">
    <mergeCell ref="B5:E5"/>
    <mergeCell ref="A48:E48"/>
    <mergeCell ref="B25:E25"/>
    <mergeCell ref="A37:E37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5" width="12.7109375" style="0" customWidth="1"/>
  </cols>
  <sheetData>
    <row r="1" spans="1:6" ht="14.25">
      <c r="A1" s="50" t="s">
        <v>201</v>
      </c>
      <c r="B1" s="114"/>
      <c r="C1" s="115"/>
      <c r="D1" s="50"/>
      <c r="E1" s="50"/>
      <c r="F1" s="37"/>
    </row>
    <row r="2" spans="1:6" ht="14.25">
      <c r="A2" s="2"/>
      <c r="B2" s="60" t="s">
        <v>211</v>
      </c>
      <c r="C2" s="60" t="s">
        <v>213</v>
      </c>
      <c r="D2" s="60" t="s">
        <v>214</v>
      </c>
      <c r="E2" s="60" t="s">
        <v>214</v>
      </c>
      <c r="F2" s="37"/>
    </row>
    <row r="3" spans="1:6" ht="14.25">
      <c r="A3" s="55" t="s">
        <v>1</v>
      </c>
      <c r="B3" s="50">
        <v>2021</v>
      </c>
      <c r="C3" s="50">
        <v>2021</v>
      </c>
      <c r="D3" s="50">
        <v>2021</v>
      </c>
      <c r="E3" s="50">
        <v>2020</v>
      </c>
      <c r="F3" s="37"/>
    </row>
    <row r="4" spans="1:6" ht="14.25">
      <c r="A4" s="59"/>
      <c r="B4" s="60"/>
      <c r="C4" s="60"/>
      <c r="D4" s="60"/>
      <c r="E4" s="60"/>
      <c r="F4" s="37"/>
    </row>
    <row r="5" spans="1:6" ht="14.25">
      <c r="A5" s="59"/>
      <c r="B5" s="119" t="s">
        <v>73</v>
      </c>
      <c r="C5" s="119"/>
      <c r="D5" s="119"/>
      <c r="E5" s="119"/>
      <c r="F5" s="37"/>
    </row>
    <row r="6" spans="1:6" ht="14.25">
      <c r="A6" s="2" t="s">
        <v>74</v>
      </c>
      <c r="B6" s="83"/>
      <c r="C6" s="2"/>
      <c r="D6" s="2"/>
      <c r="E6" s="2"/>
      <c r="F6" s="37"/>
    </row>
    <row r="7" spans="1:6" ht="14.25">
      <c r="A7" s="2" t="s">
        <v>75</v>
      </c>
      <c r="B7" s="76">
        <v>71.4</v>
      </c>
      <c r="C7" s="76">
        <v>71.16</v>
      </c>
      <c r="D7" s="76">
        <v>69.32</v>
      </c>
      <c r="E7" s="76">
        <v>44.79</v>
      </c>
      <c r="F7" s="37"/>
    </row>
    <row r="8" spans="1:6" ht="14.25">
      <c r="A8" s="2" t="s">
        <v>76</v>
      </c>
      <c r="B8" s="76">
        <v>82.79</v>
      </c>
      <c r="C8" s="76">
        <v>80.56</v>
      </c>
      <c r="D8" s="76">
        <v>79.89</v>
      </c>
      <c r="E8" s="76">
        <v>48.73</v>
      </c>
      <c r="F8" s="43"/>
    </row>
    <row r="9" spans="1:6" ht="14.25">
      <c r="A9" s="2" t="s">
        <v>77</v>
      </c>
      <c r="B9" s="76">
        <v>131.79</v>
      </c>
      <c r="C9" s="76">
        <v>139</v>
      </c>
      <c r="D9" s="76">
        <v>139</v>
      </c>
      <c r="E9" s="76">
        <v>110</v>
      </c>
      <c r="F9" s="43"/>
    </row>
    <row r="10" spans="1:6" ht="14.25">
      <c r="A10" s="2" t="s">
        <v>78</v>
      </c>
      <c r="B10" s="46"/>
      <c r="C10" s="46"/>
      <c r="D10" s="46"/>
      <c r="E10" s="2"/>
      <c r="F10" s="43"/>
    </row>
    <row r="11" spans="1:6" ht="14.25">
      <c r="A11" s="2" t="s">
        <v>79</v>
      </c>
      <c r="B11" s="84">
        <v>72.1</v>
      </c>
      <c r="C11" s="84">
        <v>68.5</v>
      </c>
      <c r="D11" s="84" t="s">
        <v>52</v>
      </c>
      <c r="E11" s="84">
        <v>55</v>
      </c>
      <c r="F11" s="43"/>
    </row>
    <row r="12" spans="1:6" ht="14.25">
      <c r="A12" s="83"/>
      <c r="B12" s="46"/>
      <c r="C12" s="46"/>
      <c r="D12" s="46"/>
      <c r="E12" s="2"/>
      <c r="F12" s="4"/>
    </row>
    <row r="13" spans="1:6" ht="14.25">
      <c r="A13" s="2" t="s">
        <v>80</v>
      </c>
      <c r="B13" s="46"/>
      <c r="C13" s="46"/>
      <c r="D13" s="46"/>
      <c r="E13" s="2"/>
      <c r="F13" s="4"/>
    </row>
    <row r="14" spans="1:6" ht="14.25">
      <c r="A14" s="2" t="s">
        <v>81</v>
      </c>
      <c r="B14" s="2">
        <v>93.14</v>
      </c>
      <c r="C14" s="2">
        <v>91.39</v>
      </c>
      <c r="D14" s="2">
        <v>90.57</v>
      </c>
      <c r="E14" s="76">
        <v>63.75</v>
      </c>
      <c r="F14" s="17"/>
    </row>
    <row r="15" spans="1:6" ht="14.25">
      <c r="A15" s="2" t="s">
        <v>82</v>
      </c>
      <c r="B15" s="76">
        <v>96.69</v>
      </c>
      <c r="C15" s="76">
        <v>95.5</v>
      </c>
      <c r="D15" s="76">
        <v>93.75</v>
      </c>
      <c r="E15" s="76">
        <v>64</v>
      </c>
      <c r="F15" s="17"/>
    </row>
    <row r="16" spans="1:6" ht="14.25">
      <c r="A16" s="2" t="s">
        <v>83</v>
      </c>
      <c r="B16" s="76">
        <v>96.19</v>
      </c>
      <c r="C16" s="76">
        <v>95</v>
      </c>
      <c r="D16" s="76">
        <v>93.25</v>
      </c>
      <c r="E16" s="76">
        <v>63.5</v>
      </c>
      <c r="F16" s="43"/>
    </row>
    <row r="17" spans="1:6" ht="14.25">
      <c r="A17" s="2" t="s">
        <v>84</v>
      </c>
      <c r="B17" s="84" t="s">
        <v>85</v>
      </c>
      <c r="C17" s="84" t="s">
        <v>85</v>
      </c>
      <c r="D17" s="84" t="s">
        <v>85</v>
      </c>
      <c r="E17" s="84" t="s">
        <v>85</v>
      </c>
      <c r="F17" s="43"/>
    </row>
    <row r="18" spans="1:6" ht="14.25">
      <c r="A18" s="2"/>
      <c r="B18" s="2"/>
      <c r="C18" s="2"/>
      <c r="D18" s="2"/>
      <c r="E18" s="85"/>
      <c r="F18" s="4"/>
    </row>
    <row r="19" spans="1:6" ht="14.25">
      <c r="A19" s="2"/>
      <c r="B19" s="119" t="s">
        <v>86</v>
      </c>
      <c r="C19" s="119"/>
      <c r="D19" s="119"/>
      <c r="E19" s="119"/>
      <c r="F19" s="4"/>
    </row>
    <row r="20" spans="1:6" ht="14.25">
      <c r="A20" s="2" t="s">
        <v>87</v>
      </c>
      <c r="B20" s="2"/>
      <c r="C20" s="2"/>
      <c r="D20" s="2"/>
      <c r="E20" s="2"/>
      <c r="F20" s="4"/>
    </row>
    <row r="21" spans="1:6" ht="14.25">
      <c r="A21" s="2" t="s">
        <v>88</v>
      </c>
      <c r="B21" s="84" t="s">
        <v>85</v>
      </c>
      <c r="C21" s="84" t="s">
        <v>85</v>
      </c>
      <c r="D21" s="84" t="s">
        <v>85</v>
      </c>
      <c r="E21" s="84" t="s">
        <v>85</v>
      </c>
      <c r="F21" s="37"/>
    </row>
    <row r="22" spans="1:6" ht="14.25">
      <c r="A22" s="2" t="s">
        <v>89</v>
      </c>
      <c r="B22" s="84" t="s">
        <v>85</v>
      </c>
      <c r="C22" s="84" t="s">
        <v>85</v>
      </c>
      <c r="D22" s="84" t="s">
        <v>85</v>
      </c>
      <c r="E22" s="84" t="s">
        <v>85</v>
      </c>
      <c r="F22" s="37"/>
    </row>
    <row r="23" spans="1:6" ht="14.25">
      <c r="A23" s="2" t="s">
        <v>90</v>
      </c>
      <c r="B23" s="84" t="s">
        <v>85</v>
      </c>
      <c r="C23" s="84" t="s">
        <v>85</v>
      </c>
      <c r="D23" s="84" t="s">
        <v>85</v>
      </c>
      <c r="E23" s="84" t="s">
        <v>85</v>
      </c>
      <c r="F23" s="37"/>
    </row>
    <row r="24" spans="1:6" ht="14.25">
      <c r="A24" s="2" t="s">
        <v>91</v>
      </c>
      <c r="B24" s="84" t="s">
        <v>85</v>
      </c>
      <c r="C24" s="84" t="s">
        <v>85</v>
      </c>
      <c r="D24" s="84" t="s">
        <v>85</v>
      </c>
      <c r="E24" s="84" t="s">
        <v>85</v>
      </c>
      <c r="F24" s="37"/>
    </row>
    <row r="25" spans="1:6" ht="14.25">
      <c r="A25" s="2" t="s">
        <v>92</v>
      </c>
      <c r="B25" s="84" t="s">
        <v>85</v>
      </c>
      <c r="C25" s="84" t="s">
        <v>85</v>
      </c>
      <c r="D25" s="84" t="s">
        <v>85</v>
      </c>
      <c r="E25" s="84" t="s">
        <v>85</v>
      </c>
      <c r="F25" s="37"/>
    </row>
    <row r="26" spans="1:6" ht="14.25">
      <c r="A26" s="50" t="s">
        <v>93</v>
      </c>
      <c r="B26" s="86">
        <v>4.61</v>
      </c>
      <c r="C26" s="86">
        <v>4.68</v>
      </c>
      <c r="D26" s="86">
        <v>4.57</v>
      </c>
      <c r="E26" s="86">
        <v>4.32</v>
      </c>
      <c r="F26" s="37"/>
    </row>
    <row r="27" spans="1:6" ht="3.75" customHeight="1">
      <c r="A27" s="2"/>
      <c r="B27" s="2"/>
      <c r="C27" s="2"/>
      <c r="D27" s="2"/>
      <c r="E27" s="87"/>
      <c r="F27" s="37"/>
    </row>
    <row r="28" spans="1:6" ht="13.5" customHeight="1">
      <c r="A28" s="2" t="s">
        <v>94</v>
      </c>
      <c r="B28" s="88"/>
      <c r="C28" s="84"/>
      <c r="D28" s="2"/>
      <c r="E28" s="89"/>
      <c r="F28" s="37"/>
    </row>
    <row r="29" spans="1:6" ht="13.5" customHeight="1">
      <c r="A29" s="2" t="s">
        <v>95</v>
      </c>
      <c r="B29" s="88"/>
      <c r="C29" s="46"/>
      <c r="D29" s="46"/>
      <c r="E29" s="46"/>
      <c r="F29" s="37"/>
    </row>
    <row r="30" spans="1:6" ht="6.75" customHeight="1">
      <c r="A30" s="2"/>
      <c r="B30" s="88"/>
      <c r="C30" s="46"/>
      <c r="D30" s="46"/>
      <c r="E30" s="46"/>
      <c r="F30" s="37"/>
    </row>
    <row r="31" spans="1:6" ht="13.5" customHeight="1">
      <c r="A31" s="2" t="s">
        <v>194</v>
      </c>
      <c r="B31" s="90"/>
      <c r="C31" s="46"/>
      <c r="D31" s="46"/>
      <c r="E31" s="46"/>
      <c r="F31" s="37"/>
    </row>
    <row r="32" spans="1:6" ht="6.75" customHeight="1">
      <c r="A32" s="2"/>
      <c r="B32" s="90"/>
      <c r="C32" s="46"/>
      <c r="D32" s="46"/>
      <c r="E32" s="46"/>
      <c r="F32" s="37"/>
    </row>
    <row r="33" spans="1:6" ht="13.5" customHeight="1">
      <c r="A33" s="2" t="s">
        <v>230</v>
      </c>
      <c r="B33" s="90"/>
      <c r="C33" s="46"/>
      <c r="D33" s="46"/>
      <c r="E33" s="46"/>
      <c r="F33" s="37"/>
    </row>
    <row r="34" spans="1:6" ht="14.25">
      <c r="A34" s="9"/>
      <c r="B34" s="29"/>
      <c r="C34" s="9"/>
      <c r="D34" s="9"/>
      <c r="E34" s="9"/>
      <c r="F34" s="9"/>
    </row>
  </sheetData>
  <sheetProtection/>
  <mergeCells count="2">
    <mergeCell ref="B5:E5"/>
    <mergeCell ref="B19:E19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7" ht="15" customHeight="1">
      <c r="A1" s="50" t="s">
        <v>202</v>
      </c>
      <c r="B1" s="50"/>
      <c r="C1" s="91"/>
      <c r="D1" s="92"/>
      <c r="E1" s="92"/>
      <c r="F1" s="4"/>
      <c r="G1" s="10"/>
    </row>
    <row r="2" spans="1:7" ht="14.25">
      <c r="A2" s="2"/>
      <c r="B2" s="72" t="s">
        <v>210</v>
      </c>
      <c r="C2" s="72" t="s">
        <v>211</v>
      </c>
      <c r="D2" s="72" t="s">
        <v>213</v>
      </c>
      <c r="E2" s="72" t="s">
        <v>213</v>
      </c>
      <c r="F2" s="11"/>
      <c r="G2" s="10"/>
    </row>
    <row r="3" spans="1:7" ht="14.25">
      <c r="A3" s="55" t="s">
        <v>1</v>
      </c>
      <c r="B3" s="51">
        <v>2021</v>
      </c>
      <c r="C3" s="51">
        <v>2021</v>
      </c>
      <c r="D3" s="51">
        <v>2021</v>
      </c>
      <c r="E3" s="51">
        <v>2020</v>
      </c>
      <c r="F3" s="12"/>
      <c r="G3" s="10"/>
    </row>
    <row r="4" spans="1:7" ht="8.25" customHeight="1">
      <c r="A4" s="59"/>
      <c r="B4" s="72"/>
      <c r="C4" s="72"/>
      <c r="D4" s="72"/>
      <c r="E4" s="72"/>
      <c r="F4" s="11"/>
      <c r="G4" s="10"/>
    </row>
    <row r="5" spans="1:7" ht="14.25">
      <c r="A5" s="2"/>
      <c r="B5" s="127" t="s">
        <v>53</v>
      </c>
      <c r="C5" s="127"/>
      <c r="D5" s="127"/>
      <c r="E5" s="127"/>
      <c r="F5" s="45"/>
      <c r="G5" s="10"/>
    </row>
    <row r="6" spans="1:7" ht="7.5" customHeight="1">
      <c r="A6" s="2"/>
      <c r="B6" s="64"/>
      <c r="C6" s="13"/>
      <c r="D6" s="116"/>
      <c r="E6" s="116"/>
      <c r="F6" s="13"/>
      <c r="G6" s="10"/>
    </row>
    <row r="7" spans="1:7" ht="14.25">
      <c r="A7" s="2" t="s">
        <v>96</v>
      </c>
      <c r="B7" s="62">
        <f>SUM(B8:B12)</f>
        <v>310598.3</v>
      </c>
      <c r="C7" s="62">
        <f>SUM(C8:C12)</f>
        <v>274755.8</v>
      </c>
      <c r="D7" s="62">
        <f>SUM(D8:D12)</f>
        <v>332051.2</v>
      </c>
      <c r="E7" s="62">
        <f>SUM(E8:E12)</f>
        <v>241982.1</v>
      </c>
      <c r="F7" s="5"/>
      <c r="G7" s="10"/>
    </row>
    <row r="8" spans="1:7" ht="14.25">
      <c r="A8" s="2" t="s">
        <v>97</v>
      </c>
      <c r="B8" s="62">
        <v>64817.8</v>
      </c>
      <c r="C8" s="62">
        <v>55620.5</v>
      </c>
      <c r="D8" s="62">
        <v>69582.8</v>
      </c>
      <c r="E8" s="62">
        <v>47873.1</v>
      </c>
      <c r="F8" s="5"/>
      <c r="G8" s="10"/>
    </row>
    <row r="9" spans="1:7" ht="14.25">
      <c r="A9" s="2" t="s">
        <v>98</v>
      </c>
      <c r="B9" s="62">
        <v>28613.2</v>
      </c>
      <c r="C9" s="62">
        <v>24878.9</v>
      </c>
      <c r="D9" s="62">
        <v>28913.8</v>
      </c>
      <c r="E9" s="62">
        <v>24697.9</v>
      </c>
      <c r="F9" s="5"/>
      <c r="G9" s="10"/>
    </row>
    <row r="10" spans="1:7" ht="14.25">
      <c r="A10" s="2" t="s">
        <v>99</v>
      </c>
      <c r="B10" s="62">
        <v>4189.9</v>
      </c>
      <c r="C10" s="62">
        <v>4458</v>
      </c>
      <c r="D10" s="62">
        <v>4774.1</v>
      </c>
      <c r="E10" s="62">
        <v>4135.8</v>
      </c>
      <c r="F10" s="5"/>
      <c r="G10" s="10"/>
    </row>
    <row r="11" spans="1:7" ht="14.25">
      <c r="A11" s="2" t="s">
        <v>100</v>
      </c>
      <c r="B11" s="62">
        <v>481.3</v>
      </c>
      <c r="C11" s="62">
        <v>493.5</v>
      </c>
      <c r="D11" s="62">
        <v>594.7</v>
      </c>
      <c r="E11" s="62">
        <v>432.7</v>
      </c>
      <c r="F11" s="5"/>
      <c r="G11" s="10"/>
    </row>
    <row r="12" spans="1:7" ht="14.25">
      <c r="A12" s="2" t="s">
        <v>101</v>
      </c>
      <c r="B12" s="62">
        <v>212496.1</v>
      </c>
      <c r="C12" s="62">
        <v>189304.9</v>
      </c>
      <c r="D12" s="62">
        <v>228185.8</v>
      </c>
      <c r="E12" s="62">
        <v>164842.6</v>
      </c>
      <c r="F12" s="5"/>
      <c r="G12" s="10"/>
    </row>
    <row r="13" spans="1:7" ht="14.25">
      <c r="A13" s="2"/>
      <c r="B13" s="62"/>
      <c r="C13" s="62"/>
      <c r="D13" s="62"/>
      <c r="E13" s="62"/>
      <c r="F13" s="5"/>
      <c r="G13" s="10"/>
    </row>
    <row r="14" spans="1:7" ht="14.25">
      <c r="A14" s="2" t="s">
        <v>102</v>
      </c>
      <c r="B14" s="62">
        <f>SUM(B15:B19)</f>
        <v>863529.2000000001</v>
      </c>
      <c r="C14" s="62">
        <f>SUM(C15:C19)</f>
        <v>827141.6000000001</v>
      </c>
      <c r="D14" s="62">
        <f>SUM(D15:D19)</f>
        <v>983036.6</v>
      </c>
      <c r="E14" s="62">
        <f>SUM(E15:E19)</f>
        <v>723452.5</v>
      </c>
      <c r="F14" s="5"/>
      <c r="G14" s="10"/>
    </row>
    <row r="15" spans="1:7" ht="14.25">
      <c r="A15" s="2" t="s">
        <v>97</v>
      </c>
      <c r="B15" s="62">
        <v>471260.9</v>
      </c>
      <c r="C15" s="62">
        <v>450302.6</v>
      </c>
      <c r="D15" s="62">
        <v>539161.9</v>
      </c>
      <c r="E15" s="62">
        <v>395666</v>
      </c>
      <c r="F15" s="5"/>
      <c r="G15" s="10"/>
    </row>
    <row r="16" spans="1:7" ht="14.25">
      <c r="A16" s="2" t="s">
        <v>98</v>
      </c>
      <c r="B16" s="62">
        <v>6589.4</v>
      </c>
      <c r="C16" s="62">
        <v>7839.9</v>
      </c>
      <c r="D16" s="62">
        <v>9728.6</v>
      </c>
      <c r="E16" s="62">
        <v>9497.4</v>
      </c>
      <c r="F16" s="5"/>
      <c r="G16" s="10"/>
    </row>
    <row r="17" spans="1:7" ht="14.25">
      <c r="A17" s="2" t="s">
        <v>99</v>
      </c>
      <c r="B17" s="62">
        <v>14273.5</v>
      </c>
      <c r="C17" s="62">
        <v>12895.5</v>
      </c>
      <c r="D17" s="62">
        <v>13626.7</v>
      </c>
      <c r="E17" s="62">
        <v>12777.1</v>
      </c>
      <c r="F17" s="5"/>
      <c r="G17" s="10"/>
    </row>
    <row r="18" spans="1:7" ht="14.25">
      <c r="A18" s="2" t="s">
        <v>100</v>
      </c>
      <c r="B18" s="62">
        <v>9310</v>
      </c>
      <c r="C18" s="62">
        <v>10766.9</v>
      </c>
      <c r="D18" s="62">
        <v>12372</v>
      </c>
      <c r="E18" s="62">
        <v>9449.7</v>
      </c>
      <c r="F18" s="5"/>
      <c r="G18" s="10"/>
    </row>
    <row r="19" spans="1:7" ht="14.25">
      <c r="A19" s="2" t="s">
        <v>101</v>
      </c>
      <c r="B19" s="62">
        <v>362095.4</v>
      </c>
      <c r="C19" s="62">
        <v>345336.7</v>
      </c>
      <c r="D19" s="62">
        <v>408147.4</v>
      </c>
      <c r="E19" s="62">
        <v>296062.3</v>
      </c>
      <c r="F19" s="5"/>
      <c r="G19" s="10"/>
    </row>
    <row r="20" spans="1:7" ht="14.25">
      <c r="A20" s="2"/>
      <c r="B20" s="62"/>
      <c r="C20" s="62"/>
      <c r="D20" s="62"/>
      <c r="E20" s="62"/>
      <c r="F20" s="5"/>
      <c r="G20" s="10"/>
    </row>
    <row r="21" spans="1:7" ht="14.25">
      <c r="A21" s="2" t="s">
        <v>103</v>
      </c>
      <c r="B21" s="62">
        <f>SUM(B22:B26)</f>
        <v>366069.80000000005</v>
      </c>
      <c r="C21" s="62">
        <f>SUM(C22:C26)</f>
        <v>341978.10000000003</v>
      </c>
      <c r="D21" s="62">
        <f>SUM(D22:D26)</f>
        <v>361173.6</v>
      </c>
      <c r="E21" s="62">
        <f>SUM(E22:E26)</f>
        <v>188427.09999999998</v>
      </c>
      <c r="F21" s="5"/>
      <c r="G21" s="10"/>
    </row>
    <row r="22" spans="1:7" ht="14.25">
      <c r="A22" s="2" t="s">
        <v>97</v>
      </c>
      <c r="B22" s="62">
        <v>185791.2</v>
      </c>
      <c r="C22" s="62">
        <v>170299.7</v>
      </c>
      <c r="D22" s="62">
        <v>188837.7</v>
      </c>
      <c r="E22" s="62">
        <v>119740.3</v>
      </c>
      <c r="F22" s="5"/>
      <c r="G22" s="10"/>
    </row>
    <row r="23" spans="1:7" ht="14.25">
      <c r="A23" s="2" t="s">
        <v>98</v>
      </c>
      <c r="B23" s="62">
        <v>3280.4</v>
      </c>
      <c r="C23" s="62">
        <v>2659.6</v>
      </c>
      <c r="D23" s="62">
        <v>3147.9</v>
      </c>
      <c r="E23" s="62">
        <v>1312.5</v>
      </c>
      <c r="F23" s="5"/>
      <c r="G23" s="10"/>
    </row>
    <row r="24" spans="1:7" ht="14.25">
      <c r="A24" s="2" t="s">
        <v>99</v>
      </c>
      <c r="B24" s="62">
        <v>708.4</v>
      </c>
      <c r="C24" s="62">
        <v>488.6</v>
      </c>
      <c r="D24" s="62">
        <v>659.4</v>
      </c>
      <c r="E24" s="62">
        <v>369.2</v>
      </c>
      <c r="F24" s="5"/>
      <c r="G24" s="10"/>
    </row>
    <row r="25" spans="1:7" ht="14.25">
      <c r="A25" s="2" t="s">
        <v>100</v>
      </c>
      <c r="B25" s="62">
        <v>425.2</v>
      </c>
      <c r="C25" s="62">
        <v>532.1</v>
      </c>
      <c r="D25" s="62">
        <v>515.6</v>
      </c>
      <c r="E25" s="62">
        <v>225.7</v>
      </c>
      <c r="F25" s="5"/>
      <c r="G25" s="10"/>
    </row>
    <row r="26" spans="1:7" ht="14.25">
      <c r="A26" s="2" t="s">
        <v>101</v>
      </c>
      <c r="B26" s="62">
        <v>175864.6</v>
      </c>
      <c r="C26" s="62">
        <v>167998.1</v>
      </c>
      <c r="D26" s="62">
        <v>168013</v>
      </c>
      <c r="E26" s="62">
        <v>66779.4</v>
      </c>
      <c r="F26" s="5"/>
      <c r="G26" s="10"/>
    </row>
    <row r="27" spans="1:7" ht="14.25">
      <c r="A27" s="2"/>
      <c r="B27" s="62"/>
      <c r="C27" s="62"/>
      <c r="D27" s="62"/>
      <c r="E27" s="62"/>
      <c r="F27" s="5"/>
      <c r="G27" s="10"/>
    </row>
    <row r="28" spans="1:7" ht="14.25">
      <c r="A28" s="2" t="s">
        <v>104</v>
      </c>
      <c r="B28" s="62">
        <f>SUM(B29:B33)</f>
        <v>166192.2</v>
      </c>
      <c r="C28" s="62">
        <f>SUM(C29:C33)</f>
        <v>143370.4</v>
      </c>
      <c r="D28" s="62">
        <f>SUM(D29:D33)</f>
        <v>162445.30000000002</v>
      </c>
      <c r="E28" s="62">
        <f>SUM(E29:E33)</f>
        <v>100075.4</v>
      </c>
      <c r="F28" s="5"/>
      <c r="G28" s="10"/>
    </row>
    <row r="29" spans="1:7" ht="14.25">
      <c r="A29" s="2" t="s">
        <v>97</v>
      </c>
      <c r="B29" s="62">
        <v>20451</v>
      </c>
      <c r="C29" s="62">
        <v>18076.3</v>
      </c>
      <c r="D29" s="62">
        <v>20243.9</v>
      </c>
      <c r="E29" s="62">
        <v>12707.7</v>
      </c>
      <c r="F29" s="5"/>
      <c r="G29" s="10"/>
    </row>
    <row r="30" spans="1:7" ht="14.25">
      <c r="A30" s="2" t="s">
        <v>98</v>
      </c>
      <c r="B30" s="62">
        <v>64092.7</v>
      </c>
      <c r="C30" s="62">
        <v>58285</v>
      </c>
      <c r="D30" s="62">
        <v>62413.4</v>
      </c>
      <c r="E30" s="62">
        <v>38982.7</v>
      </c>
      <c r="F30" s="5"/>
      <c r="G30" s="10"/>
    </row>
    <row r="31" spans="1:7" ht="14.25">
      <c r="A31" s="2" t="s">
        <v>99</v>
      </c>
      <c r="B31" s="62">
        <v>10829.1</v>
      </c>
      <c r="C31" s="62">
        <v>7832.3</v>
      </c>
      <c r="D31" s="62">
        <v>9810</v>
      </c>
      <c r="E31" s="62">
        <v>9394.9</v>
      </c>
      <c r="F31" s="5"/>
      <c r="G31" s="10"/>
    </row>
    <row r="32" spans="1:7" ht="14.25">
      <c r="A32" s="2" t="s">
        <v>100</v>
      </c>
      <c r="B32" s="62">
        <v>4440.7</v>
      </c>
      <c r="C32" s="62">
        <v>5352.2</v>
      </c>
      <c r="D32" s="62">
        <v>4898.1</v>
      </c>
      <c r="E32" s="62">
        <v>2410.4</v>
      </c>
      <c r="F32" s="5"/>
      <c r="G32" s="10"/>
    </row>
    <row r="33" spans="1:7" ht="14.25">
      <c r="A33" s="2" t="s">
        <v>101</v>
      </c>
      <c r="B33" s="62">
        <v>66378.7</v>
      </c>
      <c r="C33" s="62">
        <v>53824.6</v>
      </c>
      <c r="D33" s="62">
        <v>65079.9</v>
      </c>
      <c r="E33" s="62">
        <v>36579.7</v>
      </c>
      <c r="F33" s="5"/>
      <c r="G33" s="10"/>
    </row>
    <row r="34" spans="1:7" ht="14.25">
      <c r="A34" s="2"/>
      <c r="B34" s="62"/>
      <c r="C34" s="62"/>
      <c r="D34" s="62"/>
      <c r="E34" s="62"/>
      <c r="F34" s="5"/>
      <c r="G34" s="10"/>
    </row>
    <row r="35" spans="1:7" ht="14.25">
      <c r="A35" s="2" t="s">
        <v>105</v>
      </c>
      <c r="B35" s="62">
        <f>SUM(B36:B40)</f>
        <v>1719171.3</v>
      </c>
      <c r="C35" s="62">
        <f>SUM(C36:C40)</f>
        <v>1599905.4</v>
      </c>
      <c r="D35" s="62">
        <f>SUM(D36:D40)</f>
        <v>1855367</v>
      </c>
      <c r="E35" s="62">
        <f>SUM(E36:E40)</f>
        <v>1262490.7999999998</v>
      </c>
      <c r="F35" s="5"/>
      <c r="G35" s="10"/>
    </row>
    <row r="36" spans="1:7" ht="14.25">
      <c r="A36" s="2" t="s">
        <v>97</v>
      </c>
      <c r="B36" s="62">
        <v>745037</v>
      </c>
      <c r="C36" s="62">
        <v>696547.6</v>
      </c>
      <c r="D36" s="62">
        <v>821256.9</v>
      </c>
      <c r="E36" s="62">
        <v>578028</v>
      </c>
      <c r="F36" s="5"/>
      <c r="G36" s="10"/>
    </row>
    <row r="37" spans="1:7" ht="14.25">
      <c r="A37" s="2" t="s">
        <v>98</v>
      </c>
      <c r="B37" s="62">
        <v>103308.5</v>
      </c>
      <c r="C37" s="62">
        <v>94501</v>
      </c>
      <c r="D37" s="62">
        <v>105437.1</v>
      </c>
      <c r="E37" s="62">
        <v>75251.2</v>
      </c>
      <c r="F37" s="5"/>
      <c r="G37" s="10"/>
    </row>
    <row r="38" spans="1:7" ht="14.25">
      <c r="A38" s="2" t="s">
        <v>99</v>
      </c>
      <c r="B38" s="62">
        <v>30143.7</v>
      </c>
      <c r="C38" s="62">
        <v>25923.6</v>
      </c>
      <c r="D38" s="62">
        <v>29248.7</v>
      </c>
      <c r="E38" s="62">
        <v>26771.6</v>
      </c>
      <c r="F38" s="5"/>
      <c r="G38" s="10"/>
    </row>
    <row r="39" spans="1:7" ht="14.25">
      <c r="A39" s="2" t="s">
        <v>100</v>
      </c>
      <c r="B39" s="62">
        <v>14664.3</v>
      </c>
      <c r="C39" s="62">
        <v>17145.3</v>
      </c>
      <c r="D39" s="62">
        <v>18381</v>
      </c>
      <c r="E39" s="62">
        <v>12519.1</v>
      </c>
      <c r="F39" s="5"/>
      <c r="G39" s="10"/>
    </row>
    <row r="40" spans="1:7" ht="14.25">
      <c r="A40" s="50" t="s">
        <v>101</v>
      </c>
      <c r="B40" s="92">
        <v>826017.8</v>
      </c>
      <c r="C40" s="92">
        <v>765787.9</v>
      </c>
      <c r="D40" s="92">
        <v>881043.3</v>
      </c>
      <c r="E40" s="92">
        <v>569920.9</v>
      </c>
      <c r="F40" s="5"/>
      <c r="G40" s="10"/>
    </row>
    <row r="41" spans="1:7" ht="3.75" customHeight="1">
      <c r="A41" s="2"/>
      <c r="B41" s="62"/>
      <c r="C41" s="62"/>
      <c r="D41" s="62"/>
      <c r="E41" s="62"/>
      <c r="F41" s="5"/>
      <c r="G41" s="10"/>
    </row>
    <row r="42" spans="1:7" ht="13.5" customHeight="1">
      <c r="A42" s="2" t="s">
        <v>208</v>
      </c>
      <c r="B42" s="62"/>
      <c r="C42" s="62"/>
      <c r="D42" s="62"/>
      <c r="E42" s="62"/>
      <c r="F42" s="5"/>
      <c r="G42" s="10"/>
    </row>
    <row r="43" spans="1:7" ht="12.75" customHeight="1">
      <c r="A43" s="2" t="s">
        <v>106</v>
      </c>
      <c r="B43" s="62"/>
      <c r="C43" s="75"/>
      <c r="D43" s="62"/>
      <c r="E43" s="62"/>
      <c r="F43" s="5"/>
      <c r="G43" s="10"/>
    </row>
    <row r="44" spans="1:7" ht="6.75" customHeight="1">
      <c r="A44" s="2"/>
      <c r="B44" s="62"/>
      <c r="C44" s="75"/>
      <c r="D44" s="62"/>
      <c r="E44" s="62"/>
      <c r="F44" s="5"/>
      <c r="G44" s="10"/>
    </row>
    <row r="45" spans="1:7" ht="13.5" customHeight="1">
      <c r="A45" s="128" t="s">
        <v>107</v>
      </c>
      <c r="B45" s="128"/>
      <c r="C45" s="128"/>
      <c r="D45" s="128"/>
      <c r="E45" s="128"/>
      <c r="F45" s="5"/>
      <c r="G45" s="10"/>
    </row>
    <row r="46" spans="1:7" ht="13.5" customHeight="1">
      <c r="A46" s="93" t="s">
        <v>221</v>
      </c>
      <c r="B46" s="93"/>
      <c r="C46" s="93"/>
      <c r="D46" s="93"/>
      <c r="E46" s="93"/>
      <c r="F46" s="5"/>
      <c r="G46" s="10"/>
    </row>
    <row r="47" spans="1:7" ht="6.75" customHeight="1">
      <c r="A47" s="46"/>
      <c r="B47" s="62"/>
      <c r="C47" s="46"/>
      <c r="D47" s="62"/>
      <c r="E47" s="62"/>
      <c r="F47" s="5"/>
      <c r="G47" s="10"/>
    </row>
    <row r="48" spans="1:6" ht="13.5" customHeight="1">
      <c r="A48" s="2" t="s">
        <v>230</v>
      </c>
      <c r="B48" s="62"/>
      <c r="C48" s="46"/>
      <c r="D48" s="62"/>
      <c r="E48" s="62"/>
      <c r="F48" s="5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4.25">
      <c r="A1" s="50" t="s">
        <v>203</v>
      </c>
      <c r="B1" s="50"/>
      <c r="C1" s="50"/>
      <c r="D1" s="92"/>
      <c r="E1" s="94"/>
      <c r="F1" s="37"/>
    </row>
    <row r="2" spans="1:6" ht="14.25">
      <c r="A2" s="2"/>
      <c r="B2" s="95" t="s">
        <v>210</v>
      </c>
      <c r="C2" s="95" t="s">
        <v>211</v>
      </c>
      <c r="D2" s="95" t="s">
        <v>213</v>
      </c>
      <c r="E2" s="95" t="s">
        <v>213</v>
      </c>
      <c r="F2" s="37"/>
    </row>
    <row r="3" spans="1:6" ht="14.25">
      <c r="A3" s="55" t="s">
        <v>1</v>
      </c>
      <c r="B3" s="96">
        <v>2021</v>
      </c>
      <c r="C3" s="96">
        <v>2021</v>
      </c>
      <c r="D3" s="96">
        <v>2021</v>
      </c>
      <c r="E3" s="96">
        <v>2020</v>
      </c>
      <c r="F3" s="37"/>
    </row>
    <row r="4" spans="1:6" ht="8.25" customHeight="1">
      <c r="A4" s="59"/>
      <c r="B4" s="72"/>
      <c r="C4" s="72"/>
      <c r="D4" s="72"/>
      <c r="E4" s="72"/>
      <c r="F4" s="37"/>
    </row>
    <row r="5" spans="1:6" ht="14.25">
      <c r="A5" s="2"/>
      <c r="B5" s="119" t="s">
        <v>53</v>
      </c>
      <c r="C5" s="119"/>
      <c r="D5" s="119"/>
      <c r="E5" s="119"/>
      <c r="F5" s="37"/>
    </row>
    <row r="6" spans="1:6" ht="8.25" customHeight="1">
      <c r="A6" s="2"/>
      <c r="B6" s="52"/>
      <c r="C6" s="66"/>
      <c r="D6" s="66"/>
      <c r="E6" s="52"/>
      <c r="F6" s="37"/>
    </row>
    <row r="7" spans="1:6" ht="14.25">
      <c r="A7" s="2" t="s">
        <v>96</v>
      </c>
      <c r="B7" s="62">
        <f>SUM(B8:B12)</f>
        <v>199969.30000000002</v>
      </c>
      <c r="C7" s="62">
        <f>SUM(C8:C12)</f>
        <v>191777.40000000002</v>
      </c>
      <c r="D7" s="62">
        <f>SUM(D8:D12)</f>
        <v>224907.2</v>
      </c>
      <c r="E7" s="62">
        <f>SUM(E8:E12)</f>
        <v>199537.5</v>
      </c>
      <c r="F7" s="5"/>
    </row>
    <row r="8" spans="1:6" ht="14.25">
      <c r="A8" s="2" t="s">
        <v>97</v>
      </c>
      <c r="B8" s="62">
        <v>103476.3</v>
      </c>
      <c r="C8" s="62">
        <v>94228.8</v>
      </c>
      <c r="D8" s="62">
        <v>110508.2</v>
      </c>
      <c r="E8" s="62">
        <v>97374.1</v>
      </c>
      <c r="F8" s="37"/>
    </row>
    <row r="9" spans="1:6" ht="14.25">
      <c r="A9" s="2" t="s">
        <v>98</v>
      </c>
      <c r="B9" s="62">
        <v>5120.6</v>
      </c>
      <c r="C9" s="62">
        <v>4750.6</v>
      </c>
      <c r="D9" s="62">
        <v>5502.4</v>
      </c>
      <c r="E9" s="62">
        <v>5291.4</v>
      </c>
      <c r="F9" s="37"/>
    </row>
    <row r="10" spans="1:6" ht="14.25">
      <c r="A10" s="2" t="s">
        <v>99</v>
      </c>
      <c r="B10" s="62">
        <v>2246</v>
      </c>
      <c r="C10" s="62">
        <v>2583.8</v>
      </c>
      <c r="D10" s="62">
        <v>2970</v>
      </c>
      <c r="E10" s="62">
        <v>2294.4</v>
      </c>
      <c r="F10" s="37"/>
    </row>
    <row r="11" spans="1:6" ht="14.25">
      <c r="A11" s="2" t="s">
        <v>100</v>
      </c>
      <c r="B11" s="62">
        <v>955.8</v>
      </c>
      <c r="C11" s="62">
        <v>922.4</v>
      </c>
      <c r="D11" s="62">
        <v>1087</v>
      </c>
      <c r="E11" s="62">
        <v>1003.7</v>
      </c>
      <c r="F11" s="37"/>
    </row>
    <row r="12" spans="1:6" ht="14.25">
      <c r="A12" s="2" t="s">
        <v>101</v>
      </c>
      <c r="B12" s="62">
        <v>88170.6</v>
      </c>
      <c r="C12" s="62">
        <v>89291.8</v>
      </c>
      <c r="D12" s="62">
        <v>104839.6</v>
      </c>
      <c r="E12" s="62">
        <v>93573.9</v>
      </c>
      <c r="F12" s="37"/>
    </row>
    <row r="13" spans="1:6" ht="14.25">
      <c r="A13" s="2"/>
      <c r="B13" s="62"/>
      <c r="C13" s="62"/>
      <c r="D13" s="62"/>
      <c r="E13" s="62"/>
      <c r="F13" s="37"/>
    </row>
    <row r="14" spans="1:6" ht="14.25">
      <c r="A14" s="2" t="s">
        <v>102</v>
      </c>
      <c r="B14" s="62">
        <f>SUM(B15:B19)</f>
        <v>23418.4</v>
      </c>
      <c r="C14" s="62">
        <f>SUM(C15:C19)</f>
        <v>25353.700000000004</v>
      </c>
      <c r="D14" s="62">
        <f>SUM(D15:D19)</f>
        <v>33462.8</v>
      </c>
      <c r="E14" s="62">
        <f>SUM(E15:E19)</f>
        <v>21582.5</v>
      </c>
      <c r="F14" s="30"/>
    </row>
    <row r="15" spans="1:6" ht="14.25">
      <c r="A15" s="2" t="s">
        <v>97</v>
      </c>
      <c r="B15" s="62">
        <v>9331.1</v>
      </c>
      <c r="C15" s="62">
        <v>9932.7</v>
      </c>
      <c r="D15" s="62">
        <v>14473.7</v>
      </c>
      <c r="E15" s="62">
        <v>9174.4</v>
      </c>
      <c r="F15" s="37"/>
    </row>
    <row r="16" spans="1:6" ht="14.25">
      <c r="A16" s="2" t="s">
        <v>98</v>
      </c>
      <c r="B16" s="62">
        <v>693.4</v>
      </c>
      <c r="C16" s="62">
        <v>747.1</v>
      </c>
      <c r="D16" s="62">
        <v>764.6</v>
      </c>
      <c r="E16" s="62">
        <v>353.4</v>
      </c>
      <c r="F16" s="37"/>
    </row>
    <row r="17" spans="1:6" ht="14.25">
      <c r="A17" s="2" t="s">
        <v>99</v>
      </c>
      <c r="B17" s="62">
        <v>2475.1</v>
      </c>
      <c r="C17" s="62">
        <v>2613.8</v>
      </c>
      <c r="D17" s="62">
        <v>2953.9</v>
      </c>
      <c r="E17" s="62">
        <v>1795</v>
      </c>
      <c r="F17" s="37"/>
    </row>
    <row r="18" spans="1:6" ht="14.25">
      <c r="A18" s="2" t="s">
        <v>100</v>
      </c>
      <c r="B18" s="62">
        <v>2441.5</v>
      </c>
      <c r="C18" s="62">
        <v>2621.4</v>
      </c>
      <c r="D18" s="62">
        <v>2875.8</v>
      </c>
      <c r="E18" s="62">
        <v>1448</v>
      </c>
      <c r="F18" s="37"/>
    </row>
    <row r="19" spans="1:6" ht="14.25">
      <c r="A19" s="2" t="s">
        <v>101</v>
      </c>
      <c r="B19" s="62">
        <v>8477.3</v>
      </c>
      <c r="C19" s="62">
        <v>9438.7</v>
      </c>
      <c r="D19" s="62">
        <v>12394.8</v>
      </c>
      <c r="E19" s="62">
        <v>8811.7</v>
      </c>
      <c r="F19" s="37"/>
    </row>
    <row r="20" spans="1:6" ht="14.25">
      <c r="A20" s="2"/>
      <c r="B20" s="62"/>
      <c r="C20" s="62"/>
      <c r="D20" s="62"/>
      <c r="E20" s="62"/>
      <c r="F20" s="37"/>
    </row>
    <row r="21" spans="1:6" ht="14.25">
      <c r="A21" s="2" t="s">
        <v>103</v>
      </c>
      <c r="B21" s="62">
        <f>SUM(B22:B26)</f>
        <v>4289.299999999999</v>
      </c>
      <c r="C21" s="62">
        <f>SUM(C22:C26)</f>
        <v>4060.3</v>
      </c>
      <c r="D21" s="62">
        <f>SUM(D22:D26)</f>
        <v>5451.4</v>
      </c>
      <c r="E21" s="62">
        <f>SUM(E22:E26)</f>
        <v>4471.700000000001</v>
      </c>
      <c r="F21" s="5"/>
    </row>
    <row r="22" spans="1:6" ht="14.25">
      <c r="A22" s="2" t="s">
        <v>97</v>
      </c>
      <c r="B22" s="62">
        <v>2017.4</v>
      </c>
      <c r="C22" s="62">
        <v>1972.7</v>
      </c>
      <c r="D22" s="62">
        <v>2624.1</v>
      </c>
      <c r="E22" s="62">
        <v>2355</v>
      </c>
      <c r="F22" s="37"/>
    </row>
    <row r="23" spans="1:6" ht="14.25">
      <c r="A23" s="2" t="s">
        <v>98</v>
      </c>
      <c r="B23" s="62">
        <v>130.2</v>
      </c>
      <c r="C23" s="62">
        <v>154.7</v>
      </c>
      <c r="D23" s="62">
        <v>193.1</v>
      </c>
      <c r="E23" s="62">
        <v>114.8</v>
      </c>
      <c r="F23" s="37"/>
    </row>
    <row r="24" spans="1:6" ht="14.25">
      <c r="A24" s="2" t="s">
        <v>99</v>
      </c>
      <c r="B24" s="62">
        <v>52.1</v>
      </c>
      <c r="C24" s="62">
        <v>41.5</v>
      </c>
      <c r="D24" s="62">
        <v>67.8</v>
      </c>
      <c r="E24" s="62">
        <v>40.6</v>
      </c>
      <c r="F24" s="37"/>
    </row>
    <row r="25" spans="1:6" ht="14.25">
      <c r="A25" s="2" t="s">
        <v>100</v>
      </c>
      <c r="B25" s="62">
        <v>71.5</v>
      </c>
      <c r="C25" s="62">
        <v>64.7</v>
      </c>
      <c r="D25" s="62">
        <v>106.4</v>
      </c>
      <c r="E25" s="62">
        <v>37.4</v>
      </c>
      <c r="F25" s="37"/>
    </row>
    <row r="26" spans="1:6" ht="14.25">
      <c r="A26" s="2" t="s">
        <v>101</v>
      </c>
      <c r="B26" s="62">
        <v>2018.1</v>
      </c>
      <c r="C26" s="62">
        <v>1826.7</v>
      </c>
      <c r="D26" s="62">
        <v>2460</v>
      </c>
      <c r="E26" s="62">
        <v>1923.9</v>
      </c>
      <c r="F26" s="37"/>
    </row>
    <row r="27" spans="1:6" ht="14.25">
      <c r="A27" s="2"/>
      <c r="B27" s="62"/>
      <c r="C27" s="62"/>
      <c r="D27" s="62"/>
      <c r="E27" s="62"/>
      <c r="F27" s="37"/>
    </row>
    <row r="28" spans="1:6" ht="14.25">
      <c r="A28" s="2" t="s">
        <v>104</v>
      </c>
      <c r="B28" s="62">
        <f>SUM(B29:B33)</f>
        <v>17204</v>
      </c>
      <c r="C28" s="62">
        <f>SUM(C29:C33)</f>
        <v>17782.5</v>
      </c>
      <c r="D28" s="62">
        <f>SUM(D29:D33)</f>
        <v>21565.2</v>
      </c>
      <c r="E28" s="62">
        <f>SUM(E29:E33)</f>
        <v>21630</v>
      </c>
      <c r="F28" s="5"/>
    </row>
    <row r="29" spans="1:6" ht="14.25">
      <c r="A29" s="2" t="s">
        <v>97</v>
      </c>
      <c r="B29" s="62">
        <v>1413.4</v>
      </c>
      <c r="C29" s="62">
        <v>1573.2</v>
      </c>
      <c r="D29" s="62">
        <v>1875.3</v>
      </c>
      <c r="E29" s="62">
        <v>1706</v>
      </c>
      <c r="F29" s="37"/>
    </row>
    <row r="30" spans="1:6" ht="14.25">
      <c r="A30" s="2" t="s">
        <v>98</v>
      </c>
      <c r="B30" s="62">
        <v>806.6</v>
      </c>
      <c r="C30" s="62">
        <v>979.6</v>
      </c>
      <c r="D30" s="62">
        <v>1141</v>
      </c>
      <c r="E30" s="62">
        <v>1069.7</v>
      </c>
      <c r="F30" s="37"/>
    </row>
    <row r="31" spans="1:6" ht="14.25">
      <c r="A31" s="2" t="s">
        <v>99</v>
      </c>
      <c r="B31" s="62">
        <v>1210.6</v>
      </c>
      <c r="C31" s="62">
        <v>1247.7</v>
      </c>
      <c r="D31" s="62">
        <v>1334.3</v>
      </c>
      <c r="E31" s="62">
        <v>1293.5</v>
      </c>
      <c r="F31" s="37"/>
    </row>
    <row r="32" spans="1:6" ht="14.25">
      <c r="A32" s="2" t="s">
        <v>100</v>
      </c>
      <c r="B32" s="62">
        <v>40.2</v>
      </c>
      <c r="C32" s="62">
        <v>46.8</v>
      </c>
      <c r="D32" s="62">
        <v>41.4</v>
      </c>
      <c r="E32" s="62">
        <v>65.6</v>
      </c>
      <c r="F32" s="37"/>
    </row>
    <row r="33" spans="1:6" ht="14.25">
      <c r="A33" s="2" t="s">
        <v>101</v>
      </c>
      <c r="B33" s="62">
        <v>13733.2</v>
      </c>
      <c r="C33" s="62">
        <v>13935.2</v>
      </c>
      <c r="D33" s="62">
        <v>17173.2</v>
      </c>
      <c r="E33" s="62">
        <v>17495.2</v>
      </c>
      <c r="F33" s="37"/>
    </row>
    <row r="34" spans="1:6" ht="14.25">
      <c r="A34" s="2"/>
      <c r="B34" s="62"/>
      <c r="C34" s="62"/>
      <c r="D34" s="62"/>
      <c r="E34" s="62"/>
      <c r="F34" s="37"/>
    </row>
    <row r="35" spans="1:6" ht="14.25">
      <c r="A35" s="2" t="s">
        <v>108</v>
      </c>
      <c r="B35" s="62">
        <f>SUM(B36:B40)</f>
        <v>245118.69999999998</v>
      </c>
      <c r="C35" s="62">
        <f>SUM(C36:C40)</f>
        <v>239228.8</v>
      </c>
      <c r="D35" s="62">
        <f>SUM(D36:D40)</f>
        <v>285736.3</v>
      </c>
      <c r="E35" s="62">
        <f>SUM(E36:E40)</f>
        <v>247577.59999999998</v>
      </c>
      <c r="F35" s="37"/>
    </row>
    <row r="36" spans="1:6" ht="14.25">
      <c r="A36" s="2" t="s">
        <v>97</v>
      </c>
      <c r="B36" s="62">
        <v>116332</v>
      </c>
      <c r="C36" s="62">
        <v>107793.1</v>
      </c>
      <c r="D36" s="62">
        <v>129613.9</v>
      </c>
      <c r="E36" s="62">
        <v>110733.8</v>
      </c>
      <c r="F36" s="37"/>
    </row>
    <row r="37" spans="1:6" ht="14.25">
      <c r="A37" s="2" t="s">
        <v>98</v>
      </c>
      <c r="B37" s="62">
        <v>6758.4</v>
      </c>
      <c r="C37" s="62">
        <v>6641.6</v>
      </c>
      <c r="D37" s="62">
        <v>7611.3</v>
      </c>
      <c r="E37" s="62">
        <v>6841.5</v>
      </c>
      <c r="F37" s="37"/>
    </row>
    <row r="38" spans="1:6" ht="14.25">
      <c r="A38" s="2" t="s">
        <v>99</v>
      </c>
      <c r="B38" s="62">
        <v>5990.9</v>
      </c>
      <c r="C38" s="62">
        <v>6495.9</v>
      </c>
      <c r="D38" s="62">
        <v>7335.8</v>
      </c>
      <c r="E38" s="62">
        <v>5436.2</v>
      </c>
      <c r="F38" s="37"/>
    </row>
    <row r="39" spans="1:6" ht="14.25">
      <c r="A39" s="2" t="s">
        <v>100</v>
      </c>
      <c r="B39" s="62">
        <v>3509</v>
      </c>
      <c r="C39" s="62">
        <v>3655.2</v>
      </c>
      <c r="D39" s="62">
        <v>4110.7</v>
      </c>
      <c r="E39" s="62">
        <v>2554.7</v>
      </c>
      <c r="F39" s="37"/>
    </row>
    <row r="40" spans="1:6" ht="14.25">
      <c r="A40" s="50" t="s">
        <v>101</v>
      </c>
      <c r="B40" s="92">
        <v>112528.4</v>
      </c>
      <c r="C40" s="92">
        <v>114643</v>
      </c>
      <c r="D40" s="92">
        <v>137064.6</v>
      </c>
      <c r="E40" s="92">
        <v>122011.4</v>
      </c>
      <c r="F40" s="37"/>
    </row>
    <row r="41" spans="1:6" ht="3.75" customHeight="1">
      <c r="A41" s="2"/>
      <c r="B41" s="62"/>
      <c r="C41" s="62"/>
      <c r="D41" s="62"/>
      <c r="E41" s="62"/>
      <c r="F41" s="37"/>
    </row>
    <row r="42" spans="1:6" ht="13.5" customHeight="1">
      <c r="A42" s="2" t="s">
        <v>208</v>
      </c>
      <c r="B42" s="62"/>
      <c r="C42" s="62"/>
      <c r="D42" s="62"/>
      <c r="E42" s="62"/>
      <c r="F42" s="37"/>
    </row>
    <row r="43" spans="1:6" ht="13.5" customHeight="1">
      <c r="A43" s="2" t="s">
        <v>106</v>
      </c>
      <c r="B43" s="117"/>
      <c r="C43" s="117"/>
      <c r="D43" s="113"/>
      <c r="E43" s="22"/>
      <c r="F43" s="37"/>
    </row>
    <row r="44" spans="1:6" ht="6.75" customHeight="1">
      <c r="A44" s="46"/>
      <c r="B44" s="22"/>
      <c r="C44" s="22"/>
      <c r="D44" s="113"/>
      <c r="E44" s="22"/>
      <c r="F44" s="37"/>
    </row>
    <row r="45" spans="1:6" ht="13.5" customHeight="1">
      <c r="A45" s="129" t="s">
        <v>107</v>
      </c>
      <c r="B45" s="129"/>
      <c r="C45" s="129"/>
      <c r="D45" s="129"/>
      <c r="E45" s="129"/>
      <c r="F45" s="37"/>
    </row>
    <row r="46" spans="1:6" ht="13.5" customHeight="1">
      <c r="A46" s="78" t="s">
        <v>221</v>
      </c>
      <c r="B46" s="78"/>
      <c r="C46" s="78"/>
      <c r="D46" s="78"/>
      <c r="E46" s="78"/>
      <c r="F46" s="37"/>
    </row>
    <row r="47" spans="1:6" ht="6.75" customHeight="1">
      <c r="A47" s="46"/>
      <c r="B47" s="117"/>
      <c r="C47" s="117"/>
      <c r="D47" s="113"/>
      <c r="E47" s="22"/>
      <c r="F47" s="37"/>
    </row>
    <row r="48" spans="1:6" ht="13.5" customHeight="1">
      <c r="A48" s="2" t="s">
        <v>230</v>
      </c>
      <c r="B48" s="46"/>
      <c r="C48" s="46"/>
      <c r="D48" s="62"/>
      <c r="E48" s="46"/>
      <c r="F48" s="9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4.25">
      <c r="A1" s="97" t="s">
        <v>204</v>
      </c>
      <c r="B1" s="98"/>
      <c r="C1" s="62"/>
      <c r="D1" s="98"/>
      <c r="E1" s="98"/>
      <c r="F1" s="5"/>
    </row>
    <row r="2" spans="1:6" ht="14.25">
      <c r="A2" s="98"/>
      <c r="B2" s="48" t="s">
        <v>210</v>
      </c>
      <c r="C2" s="48" t="s">
        <v>211</v>
      </c>
      <c r="D2" s="48" t="s">
        <v>213</v>
      </c>
      <c r="E2" s="48" t="s">
        <v>213</v>
      </c>
      <c r="F2" s="5"/>
    </row>
    <row r="3" spans="1:6" ht="14.25">
      <c r="A3" s="99" t="s">
        <v>109</v>
      </c>
      <c r="B3" s="51">
        <v>2021</v>
      </c>
      <c r="C3" s="51">
        <v>2021</v>
      </c>
      <c r="D3" s="51">
        <v>2021</v>
      </c>
      <c r="E3" s="51">
        <v>2020</v>
      </c>
      <c r="F3" s="5"/>
    </row>
    <row r="4" spans="1:6" ht="8.25" customHeight="1">
      <c r="A4" s="100"/>
      <c r="B4" s="72"/>
      <c r="C4" s="72"/>
      <c r="D4" s="60"/>
      <c r="E4" s="60"/>
      <c r="F4" s="11"/>
    </row>
    <row r="5" spans="1:6" ht="14.25">
      <c r="A5" s="98"/>
      <c r="B5" s="119" t="s">
        <v>110</v>
      </c>
      <c r="C5" s="119"/>
      <c r="D5" s="119"/>
      <c r="E5" s="119"/>
      <c r="F5" s="16"/>
    </row>
    <row r="6" spans="1:6" ht="7.5" customHeight="1">
      <c r="A6" s="98"/>
      <c r="B6" s="63"/>
      <c r="C6" s="101"/>
      <c r="D6" s="59"/>
      <c r="E6" s="59"/>
      <c r="F6" s="16"/>
    </row>
    <row r="7" spans="1:6" ht="14.25">
      <c r="A7" s="98" t="s">
        <v>111</v>
      </c>
      <c r="B7" s="72">
        <v>86733.4</v>
      </c>
      <c r="C7" s="72">
        <v>100821.2</v>
      </c>
      <c r="D7" s="72">
        <v>134100.1</v>
      </c>
      <c r="E7" s="62">
        <v>121361.8</v>
      </c>
      <c r="F7" s="5"/>
    </row>
    <row r="8" spans="1:6" ht="14.25">
      <c r="A8" s="98" t="s">
        <v>112</v>
      </c>
      <c r="B8" s="72">
        <v>2765.1</v>
      </c>
      <c r="C8" s="72">
        <v>2806.9</v>
      </c>
      <c r="D8" s="72">
        <v>3174.9</v>
      </c>
      <c r="E8" s="62">
        <v>2971.9</v>
      </c>
      <c r="F8" s="5"/>
    </row>
    <row r="9" spans="1:6" ht="14.25">
      <c r="A9" s="98" t="s">
        <v>113</v>
      </c>
      <c r="B9" s="72">
        <v>4577.4</v>
      </c>
      <c r="C9" s="72">
        <v>4921.9</v>
      </c>
      <c r="D9" s="72">
        <v>7164.8</v>
      </c>
      <c r="E9" s="62">
        <v>8197.3</v>
      </c>
      <c r="F9" s="5"/>
    </row>
    <row r="10" spans="1:6" ht="14.25">
      <c r="A10" s="98" t="s">
        <v>114</v>
      </c>
      <c r="B10" s="72">
        <v>10134.1</v>
      </c>
      <c r="C10" s="72">
        <v>12565.8</v>
      </c>
      <c r="D10" s="72">
        <v>17106.7</v>
      </c>
      <c r="E10" s="62">
        <v>14169.1</v>
      </c>
      <c r="F10" s="5"/>
    </row>
    <row r="11" spans="1:6" ht="14.25">
      <c r="A11" s="98" t="s">
        <v>115</v>
      </c>
      <c r="B11" s="72">
        <v>7732.3</v>
      </c>
      <c r="C11" s="72">
        <v>7345.3</v>
      </c>
      <c r="D11" s="72">
        <v>9206.1</v>
      </c>
      <c r="E11" s="62">
        <v>7751.5</v>
      </c>
      <c r="F11" s="5"/>
    </row>
    <row r="12" spans="1:6" ht="14.25">
      <c r="A12" s="98" t="s">
        <v>116</v>
      </c>
      <c r="B12" s="72">
        <v>5568.3</v>
      </c>
      <c r="C12" s="72">
        <v>8640.7</v>
      </c>
      <c r="D12" s="72">
        <v>11359.4</v>
      </c>
      <c r="E12" s="62">
        <v>13104.1</v>
      </c>
      <c r="F12" s="5"/>
    </row>
    <row r="13" spans="1:6" ht="14.25">
      <c r="A13" s="98" t="s">
        <v>117</v>
      </c>
      <c r="B13" s="72">
        <v>13514.9</v>
      </c>
      <c r="C13" s="72">
        <v>20073.6</v>
      </c>
      <c r="D13" s="72">
        <v>25751.9</v>
      </c>
      <c r="E13" s="62">
        <v>24457.3</v>
      </c>
      <c r="F13" s="5"/>
    </row>
    <row r="14" spans="1:6" ht="14.25">
      <c r="A14" s="98" t="s">
        <v>118</v>
      </c>
      <c r="B14" s="72">
        <v>26504.6</v>
      </c>
      <c r="C14" s="72">
        <v>29002.4</v>
      </c>
      <c r="D14" s="72">
        <v>35830.4</v>
      </c>
      <c r="E14" s="62">
        <v>29168.5</v>
      </c>
      <c r="F14" s="5"/>
    </row>
    <row r="15" spans="1:6" ht="14.25">
      <c r="A15" s="98" t="s">
        <v>119</v>
      </c>
      <c r="B15" s="72">
        <v>15868.7</v>
      </c>
      <c r="C15" s="72">
        <v>15410.4</v>
      </c>
      <c r="D15" s="72">
        <v>24429.6</v>
      </c>
      <c r="E15" s="62">
        <v>21497.8</v>
      </c>
      <c r="F15" s="5"/>
    </row>
    <row r="16" spans="1:6" ht="14.25">
      <c r="A16" s="98" t="s">
        <v>120</v>
      </c>
      <c r="B16" s="72">
        <v>3738.4</v>
      </c>
      <c r="C16" s="72">
        <v>3648.2</v>
      </c>
      <c r="D16" s="72">
        <v>3592.6</v>
      </c>
      <c r="E16" s="62">
        <v>3830.6</v>
      </c>
      <c r="F16" s="5"/>
    </row>
    <row r="17" spans="1:6" ht="14.25">
      <c r="A17" s="98" t="s">
        <v>121</v>
      </c>
      <c r="B17" s="72">
        <v>1615</v>
      </c>
      <c r="C17" s="72">
        <v>1468.1</v>
      </c>
      <c r="D17" s="72">
        <v>1392.9</v>
      </c>
      <c r="E17" s="62">
        <v>1624.9</v>
      </c>
      <c r="F17" s="5"/>
    </row>
    <row r="18" spans="1:6" ht="14.25">
      <c r="A18" s="98" t="s">
        <v>122</v>
      </c>
      <c r="B18" s="72">
        <v>1935.6</v>
      </c>
      <c r="C18" s="72">
        <v>2005.4</v>
      </c>
      <c r="D18" s="72">
        <v>1978.8</v>
      </c>
      <c r="E18" s="62">
        <v>1920.2</v>
      </c>
      <c r="F18" s="5"/>
    </row>
    <row r="19" spans="1:6" ht="14.25">
      <c r="A19" s="98" t="s">
        <v>123</v>
      </c>
      <c r="B19" s="72">
        <v>22785.6</v>
      </c>
      <c r="C19" s="72">
        <v>21913.3</v>
      </c>
      <c r="D19" s="72">
        <v>22065.3</v>
      </c>
      <c r="E19" s="62">
        <v>17137</v>
      </c>
      <c r="F19" s="5"/>
    </row>
    <row r="20" spans="1:6" ht="14.25">
      <c r="A20" s="98" t="s">
        <v>124</v>
      </c>
      <c r="B20" s="72">
        <v>1042</v>
      </c>
      <c r="C20" s="72">
        <v>880.1</v>
      </c>
      <c r="D20" s="72">
        <v>1147</v>
      </c>
      <c r="E20" s="62">
        <v>1308</v>
      </c>
      <c r="F20" s="5"/>
    </row>
    <row r="21" spans="1:6" ht="14.25">
      <c r="A21" s="98" t="s">
        <v>125</v>
      </c>
      <c r="B21" s="72">
        <v>1679</v>
      </c>
      <c r="C21" s="72">
        <v>1630.2</v>
      </c>
      <c r="D21" s="72">
        <v>1892.3</v>
      </c>
      <c r="E21" s="62">
        <v>1627</v>
      </c>
      <c r="F21" s="5"/>
    </row>
    <row r="22" spans="1:6" ht="14.25">
      <c r="A22" s="98" t="s">
        <v>126</v>
      </c>
      <c r="B22" s="72">
        <v>2350.8</v>
      </c>
      <c r="C22" s="72">
        <v>1830.9</v>
      </c>
      <c r="D22" s="72">
        <v>1951.2</v>
      </c>
      <c r="E22" s="62">
        <v>1619.5</v>
      </c>
      <c r="F22" s="5"/>
    </row>
    <row r="23" spans="1:6" ht="14.25">
      <c r="A23" s="98" t="s">
        <v>127</v>
      </c>
      <c r="B23" s="72">
        <v>15105.7</v>
      </c>
      <c r="C23" s="72">
        <v>14965.2</v>
      </c>
      <c r="D23" s="72">
        <v>14420.9</v>
      </c>
      <c r="E23" s="62">
        <v>9865.9</v>
      </c>
      <c r="F23" s="5"/>
    </row>
    <row r="24" spans="1:6" ht="14.25">
      <c r="A24" s="98" t="s">
        <v>128</v>
      </c>
      <c r="B24" s="72">
        <v>612658.6</v>
      </c>
      <c r="C24" s="72">
        <v>556298.7</v>
      </c>
      <c r="D24" s="72">
        <v>644754.8</v>
      </c>
      <c r="E24" s="62">
        <v>420721.9</v>
      </c>
      <c r="F24" s="5"/>
    </row>
    <row r="25" spans="1:6" ht="14.25">
      <c r="A25" s="98" t="s">
        <v>129</v>
      </c>
      <c r="B25" s="72">
        <v>919.9</v>
      </c>
      <c r="C25" s="72">
        <v>279.5</v>
      </c>
      <c r="D25" s="72">
        <v>736.6</v>
      </c>
      <c r="E25" s="62">
        <v>1187</v>
      </c>
      <c r="F25" s="5"/>
    </row>
    <row r="26" spans="1:6" ht="14.25">
      <c r="A26" s="98" t="s">
        <v>130</v>
      </c>
      <c r="B26" s="72">
        <v>68092.4</v>
      </c>
      <c r="C26" s="72">
        <v>66393.4</v>
      </c>
      <c r="D26" s="72">
        <v>71130.6</v>
      </c>
      <c r="E26" s="62">
        <v>61694.1</v>
      </c>
      <c r="F26" s="5"/>
    </row>
    <row r="27" spans="1:6" ht="14.25">
      <c r="A27" s="98" t="s">
        <v>131</v>
      </c>
      <c r="B27" s="72">
        <v>22490.6</v>
      </c>
      <c r="C27" s="72">
        <v>21945.4</v>
      </c>
      <c r="D27" s="72">
        <v>28683.2</v>
      </c>
      <c r="E27" s="62">
        <v>21849.3</v>
      </c>
      <c r="F27" s="5"/>
    </row>
    <row r="28" spans="1:6" ht="14.25">
      <c r="A28" s="98" t="s">
        <v>132</v>
      </c>
      <c r="B28" s="72">
        <v>213970.6</v>
      </c>
      <c r="C28" s="72">
        <v>192933</v>
      </c>
      <c r="D28" s="72">
        <v>195468.1</v>
      </c>
      <c r="E28" s="62">
        <v>75176.4</v>
      </c>
      <c r="F28" s="5"/>
    </row>
    <row r="29" spans="1:6" ht="14.25">
      <c r="A29" s="98" t="s">
        <v>134</v>
      </c>
      <c r="B29" s="72">
        <v>110728.4</v>
      </c>
      <c r="C29" s="72">
        <v>95189.7</v>
      </c>
      <c r="D29" s="72">
        <v>117927.8</v>
      </c>
      <c r="E29" s="62">
        <v>87856.4</v>
      </c>
      <c r="F29" s="5"/>
    </row>
    <row r="30" spans="1:6" ht="14.25">
      <c r="A30" s="98" t="s">
        <v>135</v>
      </c>
      <c r="B30" s="72">
        <v>17992</v>
      </c>
      <c r="C30" s="72">
        <v>17011.2</v>
      </c>
      <c r="D30" s="72">
        <v>22554</v>
      </c>
      <c r="E30" s="62">
        <v>19252.1</v>
      </c>
      <c r="F30" s="5"/>
    </row>
    <row r="31" spans="1:6" ht="14.25">
      <c r="A31" s="98" t="s">
        <v>136</v>
      </c>
      <c r="B31" s="72">
        <v>838.1</v>
      </c>
      <c r="C31" s="72">
        <v>689.5</v>
      </c>
      <c r="D31" s="72">
        <v>810.3</v>
      </c>
      <c r="E31" s="62">
        <v>513.1</v>
      </c>
      <c r="F31" s="5"/>
    </row>
    <row r="32" spans="1:6" ht="14.25">
      <c r="A32" s="98" t="s">
        <v>137</v>
      </c>
      <c r="B32" s="72">
        <v>722</v>
      </c>
      <c r="C32" s="72">
        <v>723.8</v>
      </c>
      <c r="D32" s="72">
        <v>1048</v>
      </c>
      <c r="E32" s="62">
        <v>974.9</v>
      </c>
      <c r="F32" s="5"/>
    </row>
    <row r="33" spans="1:6" ht="14.25">
      <c r="A33" s="98" t="s">
        <v>138</v>
      </c>
      <c r="B33" s="72">
        <v>4955.9</v>
      </c>
      <c r="C33" s="72">
        <v>4816.9</v>
      </c>
      <c r="D33" s="72">
        <v>5290</v>
      </c>
      <c r="E33" s="62">
        <v>6448.9</v>
      </c>
      <c r="F33" s="5"/>
    </row>
    <row r="34" spans="1:6" ht="14.25">
      <c r="A34" s="98" t="s">
        <v>139</v>
      </c>
      <c r="B34" s="72">
        <v>1218</v>
      </c>
      <c r="C34" s="72">
        <v>1018.9</v>
      </c>
      <c r="D34" s="72">
        <v>1455.4</v>
      </c>
      <c r="E34" s="62">
        <v>1903.6</v>
      </c>
      <c r="F34" s="5"/>
    </row>
    <row r="35" spans="1:6" ht="14.25">
      <c r="A35" s="98" t="s">
        <v>224</v>
      </c>
      <c r="B35" s="72">
        <v>2554.2</v>
      </c>
      <c r="C35" s="72">
        <v>1883.9</v>
      </c>
      <c r="D35" s="72">
        <v>2448.4</v>
      </c>
      <c r="E35" s="62">
        <v>1182.4</v>
      </c>
      <c r="F35" s="5"/>
    </row>
    <row r="36" spans="1:6" ht="14.25">
      <c r="A36" s="98" t="s">
        <v>140</v>
      </c>
      <c r="B36" s="72">
        <v>79270.3</v>
      </c>
      <c r="C36" s="72">
        <v>70603.4</v>
      </c>
      <c r="D36" s="72">
        <v>87143.7</v>
      </c>
      <c r="E36" s="62">
        <v>62345.1</v>
      </c>
      <c r="F36" s="5"/>
    </row>
    <row r="37" spans="1:6" ht="14.25">
      <c r="A37" s="98" t="s">
        <v>141</v>
      </c>
      <c r="B37" s="72">
        <v>2257.6</v>
      </c>
      <c r="C37" s="72">
        <v>2002</v>
      </c>
      <c r="D37" s="72">
        <v>2741</v>
      </c>
      <c r="E37" s="62">
        <v>2506</v>
      </c>
      <c r="F37" s="5"/>
    </row>
    <row r="38" spans="1:6" ht="14.25">
      <c r="A38" s="98" t="s">
        <v>142</v>
      </c>
      <c r="B38" s="72">
        <v>4485.7</v>
      </c>
      <c r="C38" s="72">
        <v>3995.1</v>
      </c>
      <c r="D38" s="72">
        <v>5893.1</v>
      </c>
      <c r="E38" s="62">
        <v>5229.6</v>
      </c>
      <c r="F38" s="5"/>
    </row>
    <row r="39" spans="1:6" ht="14.25">
      <c r="A39" s="98" t="s">
        <v>143</v>
      </c>
      <c r="B39" s="72">
        <v>6438.5</v>
      </c>
      <c r="C39" s="72">
        <v>6706.4</v>
      </c>
      <c r="D39" s="72">
        <v>7544.4</v>
      </c>
      <c r="E39" s="62">
        <v>7181.1</v>
      </c>
      <c r="F39" s="5"/>
    </row>
    <row r="40" spans="1:6" ht="14.25">
      <c r="A40" s="98" t="s">
        <v>144</v>
      </c>
      <c r="B40" s="72">
        <v>1256</v>
      </c>
      <c r="C40" s="72">
        <v>1159.1</v>
      </c>
      <c r="D40" s="72">
        <v>1500.2</v>
      </c>
      <c r="E40" s="62">
        <v>1095.1</v>
      </c>
      <c r="F40" s="5"/>
    </row>
    <row r="41" spans="1:6" ht="14.25">
      <c r="A41" s="98" t="s">
        <v>145</v>
      </c>
      <c r="B41" s="72">
        <v>4271.4</v>
      </c>
      <c r="C41" s="72">
        <v>3866</v>
      </c>
      <c r="D41" s="72">
        <v>5185</v>
      </c>
      <c r="E41" s="62">
        <v>4861.1</v>
      </c>
      <c r="F41" s="5"/>
    </row>
    <row r="42" spans="1:6" ht="14.25">
      <c r="A42" s="98" t="s">
        <v>146</v>
      </c>
      <c r="B42" s="72">
        <v>68899.8</v>
      </c>
      <c r="C42" s="72">
        <v>64149.4</v>
      </c>
      <c r="D42" s="72">
        <v>85949.6</v>
      </c>
      <c r="E42" s="62">
        <v>58610.8</v>
      </c>
      <c r="F42" s="5"/>
    </row>
    <row r="43" spans="1:6" ht="14.25">
      <c r="A43" s="98" t="s">
        <v>147</v>
      </c>
      <c r="B43" s="72">
        <v>13.4</v>
      </c>
      <c r="C43" s="72">
        <v>23.6</v>
      </c>
      <c r="D43" s="72">
        <v>20.4</v>
      </c>
      <c r="E43" s="62">
        <v>39.9</v>
      </c>
      <c r="F43" s="5"/>
    </row>
    <row r="44" spans="1:6" ht="14.25">
      <c r="A44" s="98" t="s">
        <v>148</v>
      </c>
      <c r="B44" s="72">
        <v>19107.6</v>
      </c>
      <c r="C44" s="72">
        <v>13842.5</v>
      </c>
      <c r="D44" s="72">
        <v>16723.6</v>
      </c>
      <c r="E44" s="62">
        <v>14936.8</v>
      </c>
      <c r="F44" s="5"/>
    </row>
    <row r="45" spans="1:6" ht="14.25">
      <c r="A45" s="98" t="s">
        <v>149</v>
      </c>
      <c r="B45" s="72">
        <v>7842.5</v>
      </c>
      <c r="C45" s="72">
        <v>7355.2</v>
      </c>
      <c r="D45" s="72">
        <v>7688</v>
      </c>
      <c r="E45" s="62">
        <v>6094.4</v>
      </c>
      <c r="F45" s="5"/>
    </row>
    <row r="46" spans="1:6" ht="14.25">
      <c r="A46" s="98" t="s">
        <v>215</v>
      </c>
      <c r="B46" s="72">
        <v>1888.6</v>
      </c>
      <c r="C46" s="72">
        <v>1254.7</v>
      </c>
      <c r="D46" s="72">
        <v>2006</v>
      </c>
      <c r="E46" s="62">
        <v>1885</v>
      </c>
      <c r="F46" s="5"/>
    </row>
    <row r="47" spans="1:6" ht="14.25">
      <c r="A47" s="98" t="s">
        <v>150</v>
      </c>
      <c r="B47" s="72">
        <v>2730.9</v>
      </c>
      <c r="C47" s="72">
        <v>1524.7</v>
      </c>
      <c r="D47" s="72">
        <v>2681.8</v>
      </c>
      <c r="E47" s="62">
        <v>2466.5</v>
      </c>
      <c r="F47" s="5"/>
    </row>
    <row r="48" spans="1:6" ht="14.25">
      <c r="A48" s="98" t="s">
        <v>151</v>
      </c>
      <c r="B48" s="72">
        <v>2757.7</v>
      </c>
      <c r="C48" s="72">
        <v>1243.4</v>
      </c>
      <c r="D48" s="72">
        <v>734.6</v>
      </c>
      <c r="E48" s="62">
        <v>1388.1</v>
      </c>
      <c r="F48" s="5"/>
    </row>
    <row r="49" spans="1:6" ht="14.25">
      <c r="A49" s="98" t="s">
        <v>195</v>
      </c>
      <c r="B49" s="72">
        <v>2386.8</v>
      </c>
      <c r="C49" s="72">
        <v>1350.8</v>
      </c>
      <c r="D49" s="72">
        <v>2069</v>
      </c>
      <c r="E49" s="62">
        <v>1806.7</v>
      </c>
      <c r="F49" s="5"/>
    </row>
    <row r="50" spans="1:6" ht="15.75" customHeight="1">
      <c r="A50" s="97" t="s">
        <v>152</v>
      </c>
      <c r="B50" s="102">
        <v>745037</v>
      </c>
      <c r="C50" s="102">
        <v>696547.6</v>
      </c>
      <c r="D50" s="102">
        <v>821256.9</v>
      </c>
      <c r="E50" s="92">
        <v>578028</v>
      </c>
      <c r="F50" s="5"/>
    </row>
    <row r="51" spans="1:6" ht="3.75" customHeight="1">
      <c r="A51" s="98"/>
      <c r="B51" s="62"/>
      <c r="C51" s="62"/>
      <c r="D51" s="103"/>
      <c r="E51" s="103"/>
      <c r="F51" s="5"/>
    </row>
    <row r="52" spans="1:6" ht="13.5" customHeight="1">
      <c r="A52" s="98" t="s">
        <v>208</v>
      </c>
      <c r="B52" s="98"/>
      <c r="C52" s="62"/>
      <c r="D52" s="98"/>
      <c r="E52" s="98"/>
      <c r="F52" s="5"/>
    </row>
    <row r="53" spans="1:6" ht="13.5" customHeight="1">
      <c r="A53" s="98" t="s">
        <v>216</v>
      </c>
      <c r="B53" s="98"/>
      <c r="C53" s="62"/>
      <c r="D53" s="98"/>
      <c r="E53" s="98"/>
      <c r="F53" s="5"/>
    </row>
    <row r="54" spans="1:6" ht="6.75" customHeight="1">
      <c r="A54" s="98"/>
      <c r="B54" s="98"/>
      <c r="C54" s="62"/>
      <c r="D54" s="98"/>
      <c r="E54" s="98"/>
      <c r="F54" s="5"/>
    </row>
    <row r="55" spans="1:6" ht="13.5" customHeight="1">
      <c r="A55" s="130" t="s">
        <v>153</v>
      </c>
      <c r="B55" s="130"/>
      <c r="C55" s="130"/>
      <c r="D55" s="130"/>
      <c r="E55" s="130"/>
      <c r="F55" s="5"/>
    </row>
    <row r="56" spans="1:6" ht="13.5" customHeight="1">
      <c r="A56" s="104" t="s">
        <v>221</v>
      </c>
      <c r="B56" s="104"/>
      <c r="C56" s="104"/>
      <c r="D56" s="104"/>
      <c r="E56" s="104"/>
      <c r="F56" s="5"/>
    </row>
    <row r="57" spans="1:6" ht="6.75" customHeight="1">
      <c r="A57" s="75"/>
      <c r="B57" s="98"/>
      <c r="C57" s="62"/>
      <c r="D57" s="98"/>
      <c r="E57" s="98"/>
      <c r="F57" s="5"/>
    </row>
    <row r="58" spans="1:5" ht="13.5" customHeight="1">
      <c r="A58" s="98" t="s">
        <v>230</v>
      </c>
      <c r="B58" s="75"/>
      <c r="C58" s="62"/>
      <c r="D58" s="75"/>
      <c r="E58" s="75"/>
    </row>
  </sheetData>
  <sheetProtection/>
  <mergeCells count="2">
    <mergeCell ref="B5:E5"/>
    <mergeCell ref="A55:E55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trade, USDA, U.S. Department of Agriculture, ERS, Economic Research Service</cp:keywords>
  <dc:description/>
  <cp:lastModifiedBy>Windows User</cp:lastModifiedBy>
  <cp:lastPrinted>2019-02-27T15:35:57Z</cp:lastPrinted>
  <dcterms:created xsi:type="dcterms:W3CDTF">2017-10-04T18:25:11Z</dcterms:created>
  <dcterms:modified xsi:type="dcterms:W3CDTF">2021-05-14T12:21:42Z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